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6380" windowHeight="8070" tabRatio="992" activeTab="0"/>
  </bookViews>
  <sheets>
    <sheet name="ĐỐI CHIẾU" sheetId="1" r:id="rId1"/>
    <sheet name="Mục lục" sheetId="2" r:id="rId2"/>
    <sheet name="Kế toán" sheetId="3" r:id="rId3"/>
    <sheet name="Kinh tế" sheetId="4" r:id="rId4"/>
    <sheet name="Kinh tế PT" sheetId="5" r:id="rId5"/>
    <sheet name="Kinh tế QT" sheetId="6" r:id="rId6"/>
    <sheet name="KTQTCLC" sheetId="7" r:id="rId7"/>
    <sheet name="TCNH" sheetId="8" r:id="rId8"/>
    <sheet name="TCNHCLC" sheetId="9" r:id="rId9"/>
    <sheet name="QTKD" sheetId="10" r:id="rId10"/>
    <sheet name="QTKD-ĐCQT 2014" sheetId="11" r:id="rId11"/>
  </sheets>
  <definedNames>
    <definedName name="_xlnm.Print_Titles" localSheetId="2">'Kế toán'!$6:$7</definedName>
    <definedName name="_xlnm.Print_Titles" localSheetId="3">'Kinh tế'!$2:$3</definedName>
    <definedName name="_xlnm.Print_Titles" localSheetId="4">'Kinh tế PT'!$2:$3</definedName>
    <definedName name="_xlnm.Print_Titles" localSheetId="5">'Kinh tế QT'!$3:$4</definedName>
    <definedName name="_xlnm.Print_Titles" localSheetId="6">'KTQTCLC'!$2:$3</definedName>
    <definedName name="_xlnm.Print_Titles" localSheetId="9">'QTKD'!$2:$3</definedName>
    <definedName name="_xlnm.Print_Titles" localSheetId="10">'QTKD-ĐCQT 2014'!$2:$3</definedName>
    <definedName name="_xlnm.Print_Titles" localSheetId="7">'TCNH'!$3:$4</definedName>
    <definedName name="_xlnm.Print_Titles" localSheetId="8">'TCNHCLC'!$2:$3</definedName>
  </definedNames>
  <calcPr fullCalcOnLoad="1"/>
</workbook>
</file>

<file path=xl/sharedStrings.xml><?xml version="1.0" encoding="utf-8"?>
<sst xmlns="http://schemas.openxmlformats.org/spreadsheetml/2006/main" count="1251" uniqueCount="689">
  <si>
    <t>STT</t>
  </si>
  <si>
    <t>Nơi sinh</t>
  </si>
  <si>
    <t>Môn 1</t>
  </si>
  <si>
    <t>Môn 2</t>
  </si>
  <si>
    <t>Môn 3</t>
  </si>
  <si>
    <t>Nam Định</t>
  </si>
  <si>
    <t>Hà Nội</t>
  </si>
  <si>
    <t>Hà Nam</t>
  </si>
  <si>
    <t>Thanh Hóa</t>
  </si>
  <si>
    <t>Bắc Ninh</t>
  </si>
  <si>
    <t>Hải Dương</t>
  </si>
  <si>
    <t>Thái Bình</t>
  </si>
  <si>
    <t>Bắc Giang</t>
  </si>
  <si>
    <t>Nguyễn Thị Liên</t>
  </si>
  <si>
    <t>Vĩnh Phúc</t>
  </si>
  <si>
    <t>Tuyên Quang</t>
  </si>
  <si>
    <t> Nguyễn Thị Phương</t>
  </si>
  <si>
    <t>Yên Bái</t>
  </si>
  <si>
    <t>Hưng Yên</t>
  </si>
  <si>
    <t>Cao Bằng</t>
  </si>
  <si>
    <t>Ninh Bình</t>
  </si>
  <si>
    <t>Nghệ An</t>
  </si>
  <si>
    <t>Hà Tĩnh</t>
  </si>
  <si>
    <t>Hải Phòng</t>
  </si>
  <si>
    <t>Quảng Ninh</t>
  </si>
  <si>
    <t>Lạng Sơn</t>
  </si>
  <si>
    <t>Phú Thọ</t>
  </si>
  <si>
    <t> Nguyễn Thị Hồng</t>
  </si>
  <si>
    <t>Nguyễn Thị Phượng</t>
  </si>
  <si>
    <t>Hòa Bình</t>
  </si>
  <si>
    <t>Thái Nguyên</t>
  </si>
  <si>
    <t> Nguyễn Minh Đức</t>
  </si>
  <si>
    <t> Bùi Thị Ngọc Trâm</t>
  </si>
  <si>
    <t>Lào Cai</t>
  </si>
  <si>
    <t>Nguyễn Tuấn Anh</t>
  </si>
  <si>
    <t>Lai Châu</t>
  </si>
  <si>
    <t>Nguyễn Thị Hường</t>
  </si>
  <si>
    <t> Nguyễn Thị Thu Trang</t>
  </si>
  <si>
    <t> Nguyễn Thị Quỳnh Anh</t>
  </si>
  <si>
    <t>Số vào sổ</t>
  </si>
  <si>
    <t>Điểm
TB</t>
  </si>
  <si>
    <t>Xếp loại</t>
  </si>
  <si>
    <t>Ký nhận</t>
  </si>
  <si>
    <t>Ghi chú</t>
  </si>
  <si>
    <t>Ngày sinh</t>
  </si>
  <si>
    <t>Họ và tên</t>
  </si>
  <si>
    <t>Mã SV</t>
  </si>
  <si>
    <t>ĐẠI HỌC QUỐC GIA HÀ NỘI</t>
  </si>
  <si>
    <t>CỘNG HÒA XÃ HỘI CHỦ NGHĨA VIỆT NAM</t>
  </si>
  <si>
    <t>TRUNG TÂM GIÁO DỤC QUỐC PHÒNG - AN NINH</t>
  </si>
  <si>
    <t>Độc lập - Tự do - Hạnh phúc</t>
  </si>
  <si>
    <t xml:space="preserve">THÔNG BÁO ĐIỂM </t>
  </si>
  <si>
    <t>Môn 
1</t>
  </si>
  <si>
    <t>Môn
 2</t>
  </si>
  <si>
    <t>Môn 
3</t>
  </si>
  <si>
    <t>1. Ngành Kế toán</t>
  </si>
  <si>
    <t>2. Ngành Kinh tế</t>
  </si>
  <si>
    <t>3. Ngành Kinh tế phát triển</t>
  </si>
  <si>
    <t>4. Ngành Kinh tế quốc tế</t>
  </si>
  <si>
    <t>4.1. Kinh tế quốc tế</t>
  </si>
  <si>
    <t>4.2. Kinh tế quốc tế CLC</t>
  </si>
  <si>
    <t>5. Ngành Tài chính ngân hàng</t>
  </si>
  <si>
    <t>5.1 Ngành Tài chính ngân hàng</t>
  </si>
  <si>
    <t>5.2 Ngành Tài chính ngân hàng CLC</t>
  </si>
  <si>
    <t>Trung bình</t>
  </si>
  <si>
    <t>Kết quả</t>
  </si>
  <si>
    <t xml:space="preserve">Kết quả điểm </t>
  </si>
  <si>
    <t xml:space="preserve">Số vào sổ </t>
  </si>
  <si>
    <t xml:space="preserve">6. Ngành Quản trị kinh doanh </t>
  </si>
  <si>
    <t>MỤC LỤC</t>
  </si>
  <si>
    <t>SỐ TT</t>
  </si>
  <si>
    <t>CHUYÊN NGÀNH</t>
  </si>
  <si>
    <t>TRANG</t>
  </si>
  <si>
    <t>Kế Toán</t>
  </si>
  <si>
    <t>Kinh tế Chính trị</t>
  </si>
  <si>
    <t>Kinh tế Quốc tế</t>
  </si>
  <si>
    <t>Kinh tế Quốc tế CLC</t>
  </si>
  <si>
    <t>Tài chính Ngân Hàng</t>
  </si>
  <si>
    <t>Tài chính Ngân Hàng CLC</t>
  </si>
  <si>
    <t>Kinh tế Phát triển</t>
  </si>
  <si>
    <t>Quản trị Kinh Doanh</t>
  </si>
  <si>
    <t xml:space="preserve">Điểm TB </t>
  </si>
  <si>
    <t>TL. GIÁM ĐỐC</t>
  </si>
  <si>
    <t>TRƯỞNG PHÒNG ĐT&amp;QLNH</t>
  </si>
  <si>
    <t>Trung tá Nguyễn Đình Thắng</t>
  </si>
  <si>
    <t>Nguyễn Thị Thùy Linh</t>
  </si>
  <si>
    <t xml:space="preserve">  </t>
  </si>
  <si>
    <t>Đặng Ngọc An</t>
  </si>
  <si>
    <t>30/10/1996</t>
  </si>
  <si>
    <t> Bùi Thị Ngọc Anh</t>
  </si>
  <si>
    <t> Nguyễn Thị Trâm Anh</t>
  </si>
  <si>
    <t>24/12/1997</t>
  </si>
  <si>
    <t> Phạm Kim Anh</t>
  </si>
  <si>
    <t>15/05/1997</t>
  </si>
  <si>
    <t> Tô Việt Anh</t>
  </si>
  <si>
    <t>20/04/1997</t>
  </si>
  <si>
    <t>Đinh Thị Hoài Anh</t>
  </si>
  <si>
    <t>Tạ Ngọc Vân Anh</t>
  </si>
  <si>
    <t>29/07/1996</t>
  </si>
  <si>
    <t>Trần Mai Anh</t>
  </si>
  <si>
    <t>13/05/1997</t>
  </si>
  <si>
    <t> Biện Thị Ngọc Ánh</t>
  </si>
  <si>
    <t>28/02/1997</t>
  </si>
  <si>
    <t> Lưu Thị Ngọc Bích</t>
  </si>
  <si>
    <t>14/03/1997</t>
  </si>
  <si>
    <t xml:space="preserve">Hà Nội </t>
  </si>
  <si>
    <t> Nguyễn Linh Chi</t>
  </si>
  <si>
    <t>30/07/1996</t>
  </si>
  <si>
    <t>Vương Kim Dung</t>
  </si>
  <si>
    <t>15/05/1996</t>
  </si>
  <si>
    <t> Lê Thùy Dương</t>
  </si>
  <si>
    <t>22/12/1997</t>
  </si>
  <si>
    <t> Phạm Thị Hương Giang</t>
  </si>
  <si>
    <t>25/06/1996</t>
  </si>
  <si>
    <t> Trần Minh Giang</t>
  </si>
  <si>
    <t>13/01/1997</t>
  </si>
  <si>
    <t> Lưu Thái Hà</t>
  </si>
  <si>
    <t>28/10/1997</t>
  </si>
  <si>
    <t> Dương Mỹ Hạnh</t>
  </si>
  <si>
    <t>Chu Thị Hồng Hạnh</t>
  </si>
  <si>
    <t>20/12/1996</t>
  </si>
  <si>
    <t> Phạm Thị Thanh Hiền</t>
  </si>
  <si>
    <t> Đinh Thị Hương</t>
  </si>
  <si>
    <t>18/03/1997</t>
  </si>
  <si>
    <t> Trịnh Thị Thanh Hương</t>
  </si>
  <si>
    <t>16/03/1997</t>
  </si>
  <si>
    <t> Nghiêm Thị Lan</t>
  </si>
  <si>
    <t>18/08/1997</t>
  </si>
  <si>
    <t> Trần Thị Mai Linh</t>
  </si>
  <si>
    <t>20/05/1997</t>
  </si>
  <si>
    <t>Đắc Lắc</t>
  </si>
  <si>
    <t>Lý Thị Việt Linh</t>
  </si>
  <si>
    <t> Bùi Thị Ngân</t>
  </si>
  <si>
    <t> Lê Thị Tâm</t>
  </si>
  <si>
    <t>26/05/1997</t>
  </si>
  <si>
    <t> Nguyễn Thị Thanh Tâm</t>
  </si>
  <si>
    <t>Hà Thị Thanh Tâm</t>
  </si>
  <si>
    <t> Hứa Thanh Thảo</t>
  </si>
  <si>
    <t>13/03/1997</t>
  </si>
  <si>
    <t> Kiều Thị Bảo Thoa</t>
  </si>
  <si>
    <t>28/11/1996</t>
  </si>
  <si>
    <t> Nguyễn Thị Thơm</t>
  </si>
  <si>
    <t>25/01/1997</t>
  </si>
  <si>
    <t> Nguyễn Thị Thúy</t>
  </si>
  <si>
    <t>14/11/1997</t>
  </si>
  <si>
    <t> Nguyễn Thị Thương</t>
  </si>
  <si>
    <t>27/10/1997</t>
  </si>
  <si>
    <t> Trần Thị Hà Trang</t>
  </si>
  <si>
    <t>Hoàng Thị Trang</t>
  </si>
  <si>
    <t>16/01/1996</t>
  </si>
  <si>
    <t> Bùi Thị Vân</t>
  </si>
  <si>
    <t> Trần Thị Kim Dung</t>
  </si>
  <si>
    <t> Nguyễn Văn Duy</t>
  </si>
  <si>
    <t> Nguyễn Ngọc Đạt</t>
  </si>
  <si>
    <t>29/03/1997</t>
  </si>
  <si>
    <t> Nguyễn Anh Đức</t>
  </si>
  <si>
    <t> Chu Thanh Hằng</t>
  </si>
  <si>
    <t>18/09/1997</t>
  </si>
  <si>
    <t> Phạm Minh Hoài</t>
  </si>
  <si>
    <t> Ma Thị Huế</t>
  </si>
  <si>
    <t>20/10/1997</t>
  </si>
  <si>
    <t>Bắc Cạn</t>
  </si>
  <si>
    <t> Lưu Minh Lai</t>
  </si>
  <si>
    <t>14/01/1997</t>
  </si>
  <si>
    <t> Hà Thùy Linh</t>
  </si>
  <si>
    <t>Quách Thị Mơ</t>
  </si>
  <si>
    <t> Phạm Thị Ngọc</t>
  </si>
  <si>
    <t>13/06/1997</t>
  </si>
  <si>
    <t> Trần Hồng Ngọc</t>
  </si>
  <si>
    <t>26/11/1997</t>
  </si>
  <si>
    <t> Nguyễn Thị Lan Nhi</t>
  </si>
  <si>
    <t> Bùi Tùng Dương</t>
  </si>
  <si>
    <t>19/01/1997</t>
  </si>
  <si>
    <t> Trịnh Trọng Nghĩa</t>
  </si>
  <si>
    <t> Trần Thị Ngọc</t>
  </si>
  <si>
    <t>28/11/1997</t>
  </si>
  <si>
    <t>Phùng Thị Hồng Nhi</t>
  </si>
  <si>
    <t> Phạm Thị Hồng Nhung</t>
  </si>
  <si>
    <t>15/01/1997</t>
  </si>
  <si>
    <t>Trần Hồng Nhung</t>
  </si>
  <si>
    <t> Ngô Thúy Phương</t>
  </si>
  <si>
    <t>16/06/1997</t>
  </si>
  <si>
    <t> Đặng Huyền Trang</t>
  </si>
  <si>
    <t>14/08/1997</t>
  </si>
  <si>
    <t> Đặng Anh Tùng</t>
  </si>
  <si>
    <t>Nông Thu Uyên</t>
  </si>
  <si>
    <t> Nguyễn Tố Vân</t>
  </si>
  <si>
    <t>24/02/1997</t>
  </si>
  <si>
    <t> Bùi Thị Ánh</t>
  </si>
  <si>
    <t>21/06/1997</t>
  </si>
  <si>
    <t> Nguyễn Thị Thu Huyền</t>
  </si>
  <si>
    <t> Lý Thị Lan</t>
  </si>
  <si>
    <t> Nguyễn Thị Nga</t>
  </si>
  <si>
    <t>28/08/1997</t>
  </si>
  <si>
    <t> Vũ Trọng Nghĩa</t>
  </si>
  <si>
    <t> Nguyễn Văn Nhiên</t>
  </si>
  <si>
    <t> Nguyễn Chí Thành</t>
  </si>
  <si>
    <t>19/04/1997</t>
  </si>
  <si>
    <t> Đinh Phương Thảo</t>
  </si>
  <si>
    <t> Nguyễn Thị Thủy</t>
  </si>
  <si>
    <t> Phạm Minh Thư</t>
  </si>
  <si>
    <t>25/10/1997</t>
  </si>
  <si>
    <t>Vương Mẫn Tuệ</t>
  </si>
  <si>
    <t>26/06/1997</t>
  </si>
  <si>
    <t> Phùng Ngân Hà</t>
  </si>
  <si>
    <t>26/12/1997</t>
  </si>
  <si>
    <t> Nguyễn Thị Khánh Linh</t>
  </si>
  <si>
    <t>20/06/1997</t>
  </si>
  <si>
    <t> Trần Ngọc Khánh Linh</t>
  </si>
  <si>
    <t> Nguyễn Phan Bảo Thái</t>
  </si>
  <si>
    <t> Phạm Thu Thủy</t>
  </si>
  <si>
    <t> Lê Thị Diệu Ánh</t>
  </si>
  <si>
    <t> Nguyễn Mạnh Dũng</t>
  </si>
  <si>
    <t>16/05/1997</t>
  </si>
  <si>
    <t> Phạm Thị Tuyết Nhi</t>
  </si>
  <si>
    <t> Nguyễn Huy Quyền</t>
  </si>
  <si>
    <t>29/10/1997</t>
  </si>
  <si>
    <t> Trần Thị Giang</t>
  </si>
  <si>
    <t> Vũ Thị Thu Hà</t>
  </si>
  <si>
    <t> Hoàng Thị Hằng</t>
  </si>
  <si>
    <t>23/08/1997</t>
  </si>
  <si>
    <t> Nguyễn Thị Hòa</t>
  </si>
  <si>
    <t>14/09/1997</t>
  </si>
  <si>
    <t> Phùng Thị Huyền</t>
  </si>
  <si>
    <t>23/06/1997</t>
  </si>
  <si>
    <t> Trần Khánh Huyền</t>
  </si>
  <si>
    <t>15/09/1997</t>
  </si>
  <si>
    <t> Mai Hương</t>
  </si>
  <si>
    <t> Phạm Thị Hương</t>
  </si>
  <si>
    <t>19/07/1997</t>
  </si>
  <si>
    <t> Phạm Thị Hường</t>
  </si>
  <si>
    <t> Đào Thùy Linh</t>
  </si>
  <si>
    <t> Nguyễn Khánh Linh</t>
  </si>
  <si>
    <t> Nguyễn Thị Ngà</t>
  </si>
  <si>
    <t>26/03/1997</t>
  </si>
  <si>
    <t> Nguyễn Văn Nhân</t>
  </si>
  <si>
    <t>30/09/1997</t>
  </si>
  <si>
    <t> Bùi Thị Vân Quỳnh</t>
  </si>
  <si>
    <t> Nguyễn Thị Tâm</t>
  </si>
  <si>
    <t> Kiều Thu Thảo</t>
  </si>
  <si>
    <t>29/01/1997</t>
  </si>
  <si>
    <t>22/03/1997</t>
  </si>
  <si>
    <t>13/11/1997</t>
  </si>
  <si>
    <t> Phạm Kiều Trinh</t>
  </si>
  <si>
    <t>29/09/1997</t>
  </si>
  <si>
    <t> Lê Hồng Tuấn</t>
  </si>
  <si>
    <t>Trần Thị Tươi</t>
  </si>
  <si>
    <t> Nguyễn Duy Việt</t>
  </si>
  <si>
    <t> Đỗ Thị Ngọc Yến</t>
  </si>
  <si>
    <t> Phan Thị Hải Yến</t>
  </si>
  <si>
    <t>30/11/1997</t>
  </si>
  <si>
    <t> Phạm Tuấn Anh</t>
  </si>
  <si>
    <t>24/01/1997</t>
  </si>
  <si>
    <t> Trần Thị Lan Anh</t>
  </si>
  <si>
    <t> Trần Thị Vân Anh</t>
  </si>
  <si>
    <t>Somboun Buly</t>
  </si>
  <si>
    <t> Bùi Thị Linh Chi</t>
  </si>
  <si>
    <t>20/07/1997</t>
  </si>
  <si>
    <t> Nguyễn Ngọc Diệp</t>
  </si>
  <si>
    <t>25/12/1997</t>
  </si>
  <si>
    <t> Trần Thị Ngọc Diệp</t>
  </si>
  <si>
    <t> Nguyễn Thuỳ Duyên</t>
  </si>
  <si>
    <t>14/10/1997</t>
  </si>
  <si>
    <t> Trần Hữu Đức</t>
  </si>
  <si>
    <t> Phạm Thu Hà</t>
  </si>
  <si>
    <t> Lê Chí Hoàng Hải</t>
  </si>
  <si>
    <t> Lưu Thị Thu Hiền</t>
  </si>
  <si>
    <t>25/11/1997</t>
  </si>
  <si>
    <t> Mai Thị Phương Hoa</t>
  </si>
  <si>
    <t> Ninh Thị Hoa</t>
  </si>
  <si>
    <t> Nguyễn Huy Hoàng</t>
  </si>
  <si>
    <t> Lê Xuân Hồng</t>
  </si>
  <si>
    <t>16/01/1997</t>
  </si>
  <si>
    <t>21/03/1997</t>
  </si>
  <si>
    <t> Lê Thị Huệ</t>
  </si>
  <si>
    <t> Đào Thanh Hương</t>
  </si>
  <si>
    <t>Kim Hyun Ki</t>
  </si>
  <si>
    <t> Vũ Thị Lan</t>
  </si>
  <si>
    <t> Nguyễn Thị Tuyết Nhi</t>
  </si>
  <si>
    <t>20/08/1997</t>
  </si>
  <si>
    <t> Hoàng Thị Kim Oanh</t>
  </si>
  <si>
    <t> Phùng Nhật Phương</t>
  </si>
  <si>
    <t>27/12/1997</t>
  </si>
  <si>
    <t>Sơn La</t>
  </si>
  <si>
    <t> Vũ Minh Quang</t>
  </si>
  <si>
    <t>17/03/1997</t>
  </si>
  <si>
    <t>Hoàng Đức Thắng</t>
  </si>
  <si>
    <t>23/09/1996</t>
  </si>
  <si>
    <t> Phạm Văn Thiện</t>
  </si>
  <si>
    <t>19/03/1997</t>
  </si>
  <si>
    <t>Triệu Văn Thông</t>
  </si>
  <si>
    <t>17/08/1996</t>
  </si>
  <si>
    <t> Vũ Hồng Thu</t>
  </si>
  <si>
    <t> Cao Thị Trang</t>
  </si>
  <si>
    <t> Nguyễn Thị Trang</t>
  </si>
  <si>
    <t>Nguyễn Minh Trang</t>
  </si>
  <si>
    <t>31/01/1997</t>
  </si>
  <si>
    <t> Dương Cẩm Tú</t>
  </si>
  <si>
    <t>21/12/1997</t>
  </si>
  <si>
    <t> Phạm Thu Uyên</t>
  </si>
  <si>
    <t> Trần Thị Thanh Xuân</t>
  </si>
  <si>
    <t> Đoàn Thị Thu Hằng</t>
  </si>
  <si>
    <t>17/06/1997</t>
  </si>
  <si>
    <t> Đào Thị Lan Anh</t>
  </si>
  <si>
    <t>24/08/1997</t>
  </si>
  <si>
    <t> Trần Việt Anh</t>
  </si>
  <si>
    <t> Nguyễn Phương Chi</t>
  </si>
  <si>
    <t>31/07/1997</t>
  </si>
  <si>
    <t> Trần Thị Ngọc Định</t>
  </si>
  <si>
    <t> Trần Thị Thanh Hương</t>
  </si>
  <si>
    <t>24/07/1994</t>
  </si>
  <si>
    <t> Lê Thị Liên</t>
  </si>
  <si>
    <t>15/12/1997</t>
  </si>
  <si>
    <t> Nguyễn Đức Minh</t>
  </si>
  <si>
    <t>Hoàng Minh Ngọc</t>
  </si>
  <si>
    <t>19/08/1997</t>
  </si>
  <si>
    <t>Nguyễn Thị Thúy An</t>
  </si>
  <si>
    <t>Hà Thị Vân Anh</t>
  </si>
  <si>
    <t>Hồ Kiều Anh</t>
  </si>
  <si>
    <t>21/12/1998</t>
  </si>
  <si>
    <t>Nguyễn Thị Ngọc Anh</t>
  </si>
  <si>
    <t>Trần Thị Kim Anh</t>
  </si>
  <si>
    <t>20/03/1997</t>
  </si>
  <si>
    <t>Vũ Thị Ngọc Ánh</t>
  </si>
  <si>
    <t>22/11/1997</t>
  </si>
  <si>
    <t>Lê Đình Cảnh</t>
  </si>
  <si>
    <t>19/06/1997</t>
  </si>
  <si>
    <t>Nguyễn Thị Thùy Dung</t>
  </si>
  <si>
    <t>Trịnh Thùy Dương</t>
  </si>
  <si>
    <t>Nguyễn Như Đại</t>
  </si>
  <si>
    <t>Nguyễn Thị Hà Giang</t>
  </si>
  <si>
    <t>23/12/1997</t>
  </si>
  <si>
    <t>Trần Minh Hằng</t>
  </si>
  <si>
    <t>Vũ Khánh Huyền</t>
  </si>
  <si>
    <t>21/04/1997</t>
  </si>
  <si>
    <t>Trương Đình Kiên</t>
  </si>
  <si>
    <t>Thái Thị Hồng Nhung</t>
  </si>
  <si>
    <t>Nguyễn Thị Uyên</t>
  </si>
  <si>
    <t>22/02/1997</t>
  </si>
  <si>
    <t> Trần Tuấn Anh</t>
  </si>
  <si>
    <t>13/10/1997</t>
  </si>
  <si>
    <t> Trần Thị Thảo Ánh</t>
  </si>
  <si>
    <t>20/11/1997</t>
  </si>
  <si>
    <t>Nông Ngọc Duy</t>
  </si>
  <si>
    <t> Vũ Việt Hào</t>
  </si>
  <si>
    <t>21/02/1994</t>
  </si>
  <si>
    <t> Nguyễn Thị Thu Hiền</t>
  </si>
  <si>
    <t>22/01/1996</t>
  </si>
  <si>
    <t> Nguyễn Thị Ngọc Huyền</t>
  </si>
  <si>
    <t> Bùi Diệu Linh</t>
  </si>
  <si>
    <t>25/05/1997</t>
  </si>
  <si>
    <t> Tạ Thị Hồng Lĩnh</t>
  </si>
  <si>
    <t>22/06/1997</t>
  </si>
  <si>
    <t> Vũ Thúy Loan</t>
  </si>
  <si>
    <t> Trần Thị Diễm My</t>
  </si>
  <si>
    <t>19/10/1997</t>
  </si>
  <si>
    <t> Ngô Đặng Công Ngọc</t>
  </si>
  <si>
    <t>Hà Thị Nguyên</t>
  </si>
  <si>
    <t>20/08/1996</t>
  </si>
  <si>
    <t> Đào Văn Thành</t>
  </si>
  <si>
    <t>15/08/1996</t>
  </si>
  <si>
    <t>Hà Phương Thảo</t>
  </si>
  <si>
    <t> Phan Thị Thúy</t>
  </si>
  <si>
    <t>30/10/1997</t>
  </si>
  <si>
    <t> Ngô Việt</t>
  </si>
  <si>
    <t>Kiều Thị Việt Chinh</t>
  </si>
  <si>
    <t>Lê Thị Mỹ Dung</t>
  </si>
  <si>
    <t>23/01/1996</t>
  </si>
  <si>
    <t>Nguyễn Thị Mỹ Hà</t>
  </si>
  <si>
    <t>27/09/1996</t>
  </si>
  <si>
    <t>Bùi Thị Ngọc Hạnh</t>
  </si>
  <si>
    <t>Nguyễn Thanh Hảo</t>
  </si>
  <si>
    <t>16/08/1996</t>
  </si>
  <si>
    <t>Nguyễn Thu Hiền</t>
  </si>
  <si>
    <t>21/09/1996</t>
  </si>
  <si>
    <t>Phan Thị Thu Hoài</t>
  </si>
  <si>
    <t>14/07/1996</t>
  </si>
  <si>
    <t>Lương Quang Huy</t>
  </si>
  <si>
    <t>17/09/1996</t>
  </si>
  <si>
    <t>Nguyễn Nhân Hưởng</t>
  </si>
  <si>
    <t>23/11/1994</t>
  </si>
  <si>
    <t>Bùi Duy Kiểm</t>
  </si>
  <si>
    <t>13/10/1996</t>
  </si>
  <si>
    <t>Đỗ Mai Linh</t>
  </si>
  <si>
    <t>29/03/1996</t>
  </si>
  <si>
    <t>Lê Khánh Mai</t>
  </si>
  <si>
    <t>Đoàn Thị Ngọc Ngân</t>
  </si>
  <si>
    <t>19/09/1996</t>
  </si>
  <si>
    <t>Vũ Tố Quỳnh</t>
  </si>
  <si>
    <t>29/01/1996</t>
  </si>
  <si>
    <t>14/09/1996</t>
  </si>
  <si>
    <t>Phạm Mỹ Linh</t>
  </si>
  <si>
    <t>18/10/1996</t>
  </si>
  <si>
    <t>Vũ Mai Lương</t>
  </si>
  <si>
    <t>26/09/1996</t>
  </si>
  <si>
    <t>Nguyễn Thị Ngọc Mai</t>
  </si>
  <si>
    <t>22/08/1996</t>
  </si>
  <si>
    <t>Ngô Hoàng My</t>
  </si>
  <si>
    <t>Trần Trà My</t>
  </si>
  <si>
    <t>Kiều Việt Mỹ</t>
  </si>
  <si>
    <t>28/06/1996</t>
  </si>
  <si>
    <t>Nguyễn Như Ngọc</t>
  </si>
  <si>
    <t>18/12/1996</t>
  </si>
  <si>
    <t>Vương Hồng Ngọc</t>
  </si>
  <si>
    <t>Nguyễn Thị Tâm Oanh</t>
  </si>
  <si>
    <t>30/04/1996</t>
  </si>
  <si>
    <t>Nguyễn Minh Phương</t>
  </si>
  <si>
    <t>Lưu Thị Quỳnh</t>
  </si>
  <si>
    <t>24/02/1996</t>
  </si>
  <si>
    <t>Trương Thanh Tâm</t>
  </si>
  <si>
    <t>21/06/1996</t>
  </si>
  <si>
    <t>Ngô Phương Thảo</t>
  </si>
  <si>
    <t>Nguyễn Thị Thắm</t>
  </si>
  <si>
    <t>Bùi Thị Thu Trang</t>
  </si>
  <si>
    <t>16/11/1996</t>
  </si>
  <si>
    <t>Hồ Huyền Trang</t>
  </si>
  <si>
    <t>20/01/1996</t>
  </si>
  <si>
    <t>Nguyễn Thu Trang</t>
  </si>
  <si>
    <t>Phạm Đoàn Thu Trang</t>
  </si>
  <si>
    <t>27/07/1996</t>
  </si>
  <si>
    <t>Bùi Đức Trung</t>
  </si>
  <si>
    <t>Trần Thị Tuyết</t>
  </si>
  <si>
    <t>25/11/1996</t>
  </si>
  <si>
    <t>Vũ Thị Tố Uyên</t>
  </si>
  <si>
    <t>24/06/1995</t>
  </si>
  <si>
    <t>Nguyễn Thị Yến</t>
  </si>
  <si>
    <t>28/01/1996</t>
  </si>
  <si>
    <t>7. Ngành Quản trị kinh doanh - ĐCQT 2014</t>
  </si>
  <si>
    <t>Không học</t>
  </si>
  <si>
    <t>CQ16/2699</t>
  </si>
  <si>
    <t>CQ16/2700</t>
  </si>
  <si>
    <t>CQ16/2701</t>
  </si>
  <si>
    <t>CQ16/2702</t>
  </si>
  <si>
    <t>CQ16/2703</t>
  </si>
  <si>
    <t>CQ16/2704</t>
  </si>
  <si>
    <t>CQ16/2705</t>
  </si>
  <si>
    <t>CQ16/2706</t>
  </si>
  <si>
    <t>CQ16/2707</t>
  </si>
  <si>
    <t>CQ16/2708</t>
  </si>
  <si>
    <t>CQ16/2709</t>
  </si>
  <si>
    <t>CQ16/2710</t>
  </si>
  <si>
    <t>CQ16/2711</t>
  </si>
  <si>
    <t>CQ16/2712</t>
  </si>
  <si>
    <t>CQ16/2713</t>
  </si>
  <si>
    <t>CQ16/2714</t>
  </si>
  <si>
    <t>CQ16/2715</t>
  </si>
  <si>
    <t>CQ16/2716</t>
  </si>
  <si>
    <t>CQ16/2717</t>
  </si>
  <si>
    <t>CQ16/2718</t>
  </si>
  <si>
    <t>CQ16/2719</t>
  </si>
  <si>
    <t>CQ16/2720</t>
  </si>
  <si>
    <t>CQ16/2721</t>
  </si>
  <si>
    <t>CQ16/2722</t>
  </si>
  <si>
    <t>CQ16/2723</t>
  </si>
  <si>
    <t>CQ16/2724</t>
  </si>
  <si>
    <t>CQ16/2725</t>
  </si>
  <si>
    <t>CQ16/2726</t>
  </si>
  <si>
    <t>CQ16/2727</t>
  </si>
  <si>
    <t>CQ16/2728</t>
  </si>
  <si>
    <t>CQ16/2729</t>
  </si>
  <si>
    <t>CQ16/2730</t>
  </si>
  <si>
    <t>CQ16/2731</t>
  </si>
  <si>
    <t>CQ16/2732</t>
  </si>
  <si>
    <t>CQ16/2733</t>
  </si>
  <si>
    <t>CQ16/2734</t>
  </si>
  <si>
    <t>CQ16/2735</t>
  </si>
  <si>
    <t>CQ16/2736</t>
  </si>
  <si>
    <t>CQ16/2737</t>
  </si>
  <si>
    <t>CQ16/2738</t>
  </si>
  <si>
    <t>CQ16/2739</t>
  </si>
  <si>
    <t>CQ16/2740</t>
  </si>
  <si>
    <t>CQ16/2741</t>
  </si>
  <si>
    <t>CQ16/2742</t>
  </si>
  <si>
    <t>CQ16/2743</t>
  </si>
  <si>
    <t>CQ16/2744</t>
  </si>
  <si>
    <t>CQ16/2745</t>
  </si>
  <si>
    <t>CQ16/2746</t>
  </si>
  <si>
    <t>CQ16/2747</t>
  </si>
  <si>
    <t>CQ16/2748</t>
  </si>
  <si>
    <t>CQ16/2749</t>
  </si>
  <si>
    <t>CQ16/2750</t>
  </si>
  <si>
    <t>CQ16/2751</t>
  </si>
  <si>
    <t>CQ16/2752</t>
  </si>
  <si>
    <t>CQ16/2753</t>
  </si>
  <si>
    <t>CQ16/2754</t>
  </si>
  <si>
    <t>CQ16/2755</t>
  </si>
  <si>
    <t>CQ16/2756</t>
  </si>
  <si>
    <t>CQ16/2757</t>
  </si>
  <si>
    <t>CQ16/2758</t>
  </si>
  <si>
    <t>CQ16/2759</t>
  </si>
  <si>
    <t>CQ16/2760</t>
  </si>
  <si>
    <t>CQ16/2761</t>
  </si>
  <si>
    <t>CQ16/2762</t>
  </si>
  <si>
    <t>CQ16/2763</t>
  </si>
  <si>
    <t>CQ16/2764</t>
  </si>
  <si>
    <t>CQ16/2765</t>
  </si>
  <si>
    <t>CQ16/2766</t>
  </si>
  <si>
    <t>CQ16/2767</t>
  </si>
  <si>
    <t>CQ16/2768</t>
  </si>
  <si>
    <t>CQ16/2769</t>
  </si>
  <si>
    <t>CQ16/2770</t>
  </si>
  <si>
    <t>CQ16/2771</t>
  </si>
  <si>
    <t>CQ16/2772</t>
  </si>
  <si>
    <t>CQ16/2773</t>
  </si>
  <si>
    <t>CQ16/2774</t>
  </si>
  <si>
    <t>CQ16/2775</t>
  </si>
  <si>
    <t>CQ16/2776</t>
  </si>
  <si>
    <t>CQ16/2777</t>
  </si>
  <si>
    <t>CQ16/2778</t>
  </si>
  <si>
    <t>CQ16/2779</t>
  </si>
  <si>
    <t>CQ16/2780</t>
  </si>
  <si>
    <t>CQ16/2781</t>
  </si>
  <si>
    <t>CQ16/2782</t>
  </si>
  <si>
    <t>CQ16/2783</t>
  </si>
  <si>
    <t>CQ16/2784</t>
  </si>
  <si>
    <t>CQ16/2785</t>
  </si>
  <si>
    <t>CQ16/2786</t>
  </si>
  <si>
    <t>CQ16/2787</t>
  </si>
  <si>
    <t>CQ16/2788</t>
  </si>
  <si>
    <t>CQ16/2789</t>
  </si>
  <si>
    <t>CQ16/2790</t>
  </si>
  <si>
    <t>CQ16/2791</t>
  </si>
  <si>
    <t>CQ16/2792</t>
  </si>
  <si>
    <t>CQ16/2793</t>
  </si>
  <si>
    <t>CQ16/2794</t>
  </si>
  <si>
    <t>CQ16/2795</t>
  </si>
  <si>
    <t>CQ16/2796</t>
  </si>
  <si>
    <t>CQ16/2797</t>
  </si>
  <si>
    <t>CQ16/2798</t>
  </si>
  <si>
    <t>CQ16/2799</t>
  </si>
  <si>
    <t>CQ16/2800</t>
  </si>
  <si>
    <t>CQ16/2801</t>
  </si>
  <si>
    <t>CQ16/2802</t>
  </si>
  <si>
    <t>CQ16/2803</t>
  </si>
  <si>
    <t>CQ16/2804</t>
  </si>
  <si>
    <t>CQ16/2805</t>
  </si>
  <si>
    <t>CQ16/2806</t>
  </si>
  <si>
    <t>CQ16/2807</t>
  </si>
  <si>
    <t>CQ16/2808</t>
  </si>
  <si>
    <t>CQ16/2809</t>
  </si>
  <si>
    <t>CQ16/2810</t>
  </si>
  <si>
    <t>CQ16/2811</t>
  </si>
  <si>
    <t>CQ16/2812</t>
  </si>
  <si>
    <t>CQ16/2813</t>
  </si>
  <si>
    <t>CQ16/2814</t>
  </si>
  <si>
    <t>CQ16/2815</t>
  </si>
  <si>
    <t>CQ16/2816</t>
  </si>
  <si>
    <t>CQ16/2817</t>
  </si>
  <si>
    <t>CQ16/2818</t>
  </si>
  <si>
    <t>CQ16/2819</t>
  </si>
  <si>
    <t>CQ16/2820</t>
  </si>
  <si>
    <t>CQ16/2821</t>
  </si>
  <si>
    <t>CQ16/2822</t>
  </si>
  <si>
    <t>CQ16/2823</t>
  </si>
  <si>
    <t>CQ16/2824</t>
  </si>
  <si>
    <t>CQ16/2825</t>
  </si>
  <si>
    <t>CQ16/2826</t>
  </si>
  <si>
    <t>CQ16/2827</t>
  </si>
  <si>
    <t>CQ16/2828</t>
  </si>
  <si>
    <t>CQ16/2829</t>
  </si>
  <si>
    <t>CQ16/2830</t>
  </si>
  <si>
    <t>CQ16/2831</t>
  </si>
  <si>
    <t>CQ16/2832</t>
  </si>
  <si>
    <t>CQ16/2833</t>
  </si>
  <si>
    <t>CQ16/2834</t>
  </si>
  <si>
    <t>CQ16/2835</t>
  </si>
  <si>
    <t>CQ16/2836</t>
  </si>
  <si>
    <t>CQ16/2837</t>
  </si>
  <si>
    <t>CQ16/2838</t>
  </si>
  <si>
    <t>CQ16/2839</t>
  </si>
  <si>
    <t>CQ16/2840</t>
  </si>
  <si>
    <t>CQ16/2841</t>
  </si>
  <si>
    <t>CQ16/2842</t>
  </si>
  <si>
    <t>CQ16/2843</t>
  </si>
  <si>
    <t>CQ16/2844</t>
  </si>
  <si>
    <t>CQ16/2845</t>
  </si>
  <si>
    <t>CQ16/2846</t>
  </si>
  <si>
    <t>CQ16/2847</t>
  </si>
  <si>
    <t>CQ16/2848</t>
  </si>
  <si>
    <t>CQ16/2849</t>
  </si>
  <si>
    <t>CQ16/2850</t>
  </si>
  <si>
    <t>CQ16/2851</t>
  </si>
  <si>
    <t>CQ16/2852</t>
  </si>
  <si>
    <t>CQ16/2853</t>
  </si>
  <si>
    <t>CQ16/2854</t>
  </si>
  <si>
    <t>CQ16/2855</t>
  </si>
  <si>
    <t>CQ16/2856</t>
  </si>
  <si>
    <t>CQ16/2857</t>
  </si>
  <si>
    <t>CQ16/2858</t>
  </si>
  <si>
    <t>CQ16/2859</t>
  </si>
  <si>
    <t>CQ16/2860</t>
  </si>
  <si>
    <t>CQ16/2861</t>
  </si>
  <si>
    <t>CQ16/2862</t>
  </si>
  <si>
    <t>CQ16/2863</t>
  </si>
  <si>
    <t>CQ16/2864</t>
  </si>
  <si>
    <t>CQ16/2865</t>
  </si>
  <si>
    <t>CQ16/2866</t>
  </si>
  <si>
    <t>CQ16/2867</t>
  </si>
  <si>
    <t>CQ16/2868</t>
  </si>
  <si>
    <t>CQ16/2869</t>
  </si>
  <si>
    <t>CQ16/2870</t>
  </si>
  <si>
    <t>CQ16/2871</t>
  </si>
  <si>
    <t>CQ16/2872</t>
  </si>
  <si>
    <t>CQ16/2873</t>
  </si>
  <si>
    <t>CQ16/2874</t>
  </si>
  <si>
    <t>CQ16/2875</t>
  </si>
  <si>
    <t>CQ16/2876</t>
  </si>
  <si>
    <t>CQ16/2877</t>
  </si>
  <si>
    <t>CQ16/2878</t>
  </si>
  <si>
    <t>CQ16/2879</t>
  </si>
  <si>
    <t>CQ16/2880</t>
  </si>
  <si>
    <t>CQ16/2881</t>
  </si>
  <si>
    <t>CQ16/2882</t>
  </si>
  <si>
    <t>CQ16/2883</t>
  </si>
  <si>
    <t>CQ16/2884</t>
  </si>
  <si>
    <t>CQ16/2885</t>
  </si>
  <si>
    <t>CQ16/2886</t>
  </si>
  <si>
    <t>CQ16/2887</t>
  </si>
  <si>
    <t>CQ16/2888</t>
  </si>
  <si>
    <t>CQ16/2889</t>
  </si>
  <si>
    <t>CQ16/2890</t>
  </si>
  <si>
    <t>CQ16/2891</t>
  </si>
  <si>
    <t>CQ16/2892</t>
  </si>
  <si>
    <t>CQ16/2893</t>
  </si>
  <si>
    <t>CQ16/2894</t>
  </si>
  <si>
    <t>CQ16/2895</t>
  </si>
  <si>
    <t>CQ16/2896</t>
  </si>
  <si>
    <t>CQ16/2897</t>
  </si>
  <si>
    <t>CQ16/2898</t>
  </si>
  <si>
    <t>CQ16/2899</t>
  </si>
  <si>
    <t>CQ16/2900</t>
  </si>
  <si>
    <t>CQ16/2901</t>
  </si>
  <si>
    <t>CQ16/2902</t>
  </si>
  <si>
    <t>CQ16/2903</t>
  </si>
  <si>
    <t>CQ16/2904</t>
  </si>
  <si>
    <t>CQ16/2905</t>
  </si>
  <si>
    <t>CQ16/2906</t>
  </si>
  <si>
    <t>CQ16/2907</t>
  </si>
  <si>
    <t>CQ16/2908</t>
  </si>
  <si>
    <t>CQ16/2909</t>
  </si>
  <si>
    <t>CQ16/2910</t>
  </si>
  <si>
    <t>CQ16/2911</t>
  </si>
  <si>
    <t>CQ16/2912</t>
  </si>
  <si>
    <t>CQ16/2913</t>
  </si>
  <si>
    <t>CQ16/2914</t>
  </si>
  <si>
    <t>CQ16/2915</t>
  </si>
  <si>
    <t>CQ16/2916</t>
  </si>
  <si>
    <t>CQ16/2917</t>
  </si>
  <si>
    <t>CQ16/2918</t>
  </si>
  <si>
    <t>CQ16/2919</t>
  </si>
  <si>
    <t>CQ16/2920</t>
  </si>
  <si>
    <t>CQ16/2921</t>
  </si>
  <si>
    <t>CQ16/2922</t>
  </si>
  <si>
    <t>CQ16/2923</t>
  </si>
  <si>
    <t>CQ16/2924</t>
  </si>
  <si>
    <t>CQ16/2925</t>
  </si>
  <si>
    <t>CQ16/2926</t>
  </si>
  <si>
    <t>Khá</t>
  </si>
  <si>
    <t>Giỏi</t>
  </si>
  <si>
    <t>Xuất sắc</t>
  </si>
  <si>
    <t>Hà Nội, ngày           tháng           năm 2016</t>
  </si>
  <si>
    <t>Quản trị Kinh Doanh - Đạt chuẩn Quốc tế</t>
  </si>
  <si>
    <t>TRUNG TÂM GDQP-AN</t>
  </si>
  <si>
    <t>Lớp /Ngành</t>
  </si>
  <si>
    <t>Tổng số sinh viên</t>
  </si>
  <si>
    <t>Số sinh viên không học</t>
  </si>
  <si>
    <t>Số sinh viên thực học</t>
  </si>
  <si>
    <t>Số tín chỉ theo chương trình</t>
  </si>
  <si>
    <t>Tổng 
số tín chỉ</t>
  </si>
  <si>
    <t>Tổng cộng</t>
  </si>
  <si>
    <t>Hà Nội, ngày            tháng          năm 2016</t>
  </si>
  <si>
    <t>TL. HIỆU TRƯỞNG</t>
  </si>
  <si>
    <t>TRƯỞNG PHÒNG ĐÀO TẠO</t>
  </si>
  <si>
    <t>Quản trị Kinh Doanh - ĐCQT</t>
  </si>
  <si>
    <t xml:space="preserve">              Kính gửi: Phòng Đào tạo, Trường Đại học Kinh tế, ĐHQGHN</t>
  </si>
  <si>
    <t xml:space="preserve">              Phòng Đào tạo Trung tâm GDQP-AN, ĐHQGHN tổng hợp số lượng sinh viên  Khóa QH2015/E (K60) - Hệ chính quy - học môn GDQP-AN (08 tín chỉ) tập trung tại Hòa Lạc. Thời gian học từ 22/3/2016 đến ngày 18/03/2016 như sau: </t>
  </si>
  <si>
    <t>TRƯỜNG ĐẠI HỌC KINH TẾ</t>
  </si>
  <si>
    <t>Bùi Thị Ánh</t>
  </si>
  <si>
    <t>Trần Thị Kim Dung</t>
  </si>
  <si>
    <t>Nguyễn Văn Duy</t>
  </si>
  <si>
    <t>CQ16/2760A</t>
  </si>
  <si>
    <t>Nguyễn Quốc Tuấn</t>
  </si>
  <si>
    <t>NN Khóa 17</t>
  </si>
  <si>
    <t xml:space="preserve">          Kính gửi: Phòng Đào tạo - Trường Đại học Kinh tế, ĐHQGHN
         Trung tâm Giáo dục Quốc phòng - An ninh, ĐHQGHN thông báo kết quả môn học GDQP&amp;AN (dùng để xét tốt nghiệp) cho sinh viên Khóa QH2015/E - Hệ Chính quy - Trường Đại học Kinh tế, ĐHQGHN. Thời gian học từ ngày 22/2/2016 đến ngày 18/03/2016 như sau:           
</t>
  </si>
  <si>
    <t>CQ17/1862</t>
  </si>
  <si>
    <t>Đặng Minh Khôi</t>
  </si>
  <si>
    <t>Ghép QH2016</t>
  </si>
  <si>
    <t>CQ17/1863</t>
  </si>
  <si>
    <t>Trần Thị Hà Trang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</si>
</sst>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0"/>
      <name val=".VnTime"/>
      <family val="2"/>
    </font>
    <font>
      <sz val="12"/>
      <color indexed="8"/>
      <name val="Tahoma"/>
      <family val="2"/>
    </font>
    <font>
      <sz val="12"/>
      <name val=".VnArial Narrow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.VnArial Narrow"/>
      <family val="2"/>
    </font>
    <font>
      <sz val="12"/>
      <name val=".VnTime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.VnArial Narrow"/>
      <family val="2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.VnTime"/>
      <family val="2"/>
    </font>
    <font>
      <sz val="12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.VnArial Narrow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tted">
        <color indexed="54"/>
      </top>
      <bottom style="dotted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dotted">
        <color indexed="5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dotted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>
        <color indexed="63"/>
      </top>
      <bottom style="thin">
        <color indexed="54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Border="1" applyAlignment="1" applyProtection="1">
      <alignment/>
      <protection/>
    </xf>
    <xf numFmtId="0" fontId="5" fillId="0" borderId="10" xfId="60" applyNumberFormat="1" applyFont="1" applyFill="1" applyBorder="1" applyAlignment="1" applyProtection="1">
      <alignment horizontal="center" vertical="center"/>
      <protection/>
    </xf>
    <xf numFmtId="0" fontId="7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0" xfId="60" applyNumberFormat="1" applyFont="1" applyFill="1" applyBorder="1" applyAlignment="1" applyProtection="1">
      <alignment horizontal="center" vertical="center"/>
      <protection/>
    </xf>
    <xf numFmtId="0" fontId="8" fillId="0" borderId="0" xfId="60" applyNumberFormat="1" applyFont="1" applyFill="1" applyBorder="1" applyAlignment="1" applyProtection="1">
      <alignment/>
      <protection/>
    </xf>
    <xf numFmtId="0" fontId="9" fillId="0" borderId="11" xfId="60" applyNumberFormat="1" applyFont="1" applyFill="1" applyBorder="1" applyAlignment="1" applyProtection="1">
      <alignment horizontal="center"/>
      <protection/>
    </xf>
    <xf numFmtId="0" fontId="9" fillId="0" borderId="11" xfId="60" applyNumberFormat="1" applyFont="1" applyFill="1" applyBorder="1" applyAlignment="1" applyProtection="1">
      <alignment/>
      <protection/>
    </xf>
    <xf numFmtId="0" fontId="9" fillId="0" borderId="11" xfId="60" applyNumberFormat="1" applyFont="1" applyFill="1" applyBorder="1" applyAlignment="1" applyProtection="1">
      <alignment horizontal="left"/>
      <protection/>
    </xf>
    <xf numFmtId="0" fontId="9" fillId="0" borderId="12" xfId="60" applyNumberFormat="1" applyFont="1" applyFill="1" applyBorder="1" applyAlignment="1" applyProtection="1">
      <alignment horizontal="center"/>
      <protection/>
    </xf>
    <xf numFmtId="0" fontId="9" fillId="0" borderId="12" xfId="60" applyNumberFormat="1" applyFont="1" applyFill="1" applyBorder="1" applyAlignment="1" applyProtection="1">
      <alignment/>
      <protection/>
    </xf>
    <xf numFmtId="14" fontId="7" fillId="0" borderId="0" xfId="60" applyNumberFormat="1" applyFont="1" applyFill="1" applyBorder="1" applyAlignment="1" applyProtection="1">
      <alignment horizontal="center" vertical="center"/>
      <protection/>
    </xf>
    <xf numFmtId="14" fontId="3" fillId="0" borderId="0" xfId="60" applyNumberFormat="1" applyFont="1" applyFill="1" applyBorder="1" applyAlignment="1" applyProtection="1">
      <alignment/>
      <protection/>
    </xf>
    <xf numFmtId="0" fontId="9" fillId="33" borderId="11" xfId="60" applyNumberFormat="1" applyFont="1" applyFill="1" applyBorder="1" applyAlignment="1" applyProtection="1">
      <alignment/>
      <protection/>
    </xf>
    <xf numFmtId="0" fontId="9" fillId="0" borderId="0" xfId="60" applyNumberFormat="1" applyFont="1" applyFill="1" applyBorder="1" applyAlignment="1" applyProtection="1">
      <alignment/>
      <protection/>
    </xf>
    <xf numFmtId="0" fontId="9" fillId="33" borderId="0" xfId="60" applyNumberFormat="1" applyFont="1" applyFill="1" applyBorder="1" applyAlignment="1" applyProtection="1">
      <alignment/>
      <protection/>
    </xf>
    <xf numFmtId="0" fontId="5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/>
      <protection/>
    </xf>
    <xf numFmtId="0" fontId="9" fillId="0" borderId="13" xfId="60" applyNumberFormat="1" applyFont="1" applyFill="1" applyBorder="1" applyAlignment="1" applyProtection="1">
      <alignment/>
      <protection/>
    </xf>
    <xf numFmtId="0" fontId="9" fillId="0" borderId="14" xfId="60" applyNumberFormat="1" applyFont="1" applyFill="1" applyBorder="1" applyAlignment="1" applyProtection="1">
      <alignment horizontal="center"/>
      <protection/>
    </xf>
    <xf numFmtId="0" fontId="9" fillId="0" borderId="14" xfId="60" applyNumberFormat="1" applyFont="1" applyFill="1" applyBorder="1" applyAlignment="1" applyProtection="1">
      <alignment/>
      <protection/>
    </xf>
    <xf numFmtId="0" fontId="9" fillId="0" borderId="14" xfId="60" applyNumberFormat="1" applyFont="1" applyFill="1" applyBorder="1" applyAlignment="1" applyProtection="1">
      <alignment horizontal="left"/>
      <protection/>
    </xf>
    <xf numFmtId="0" fontId="9" fillId="33" borderId="14" xfId="60" applyNumberFormat="1" applyFont="1" applyFill="1" applyBorder="1" applyAlignment="1" applyProtection="1">
      <alignment/>
      <protection/>
    </xf>
    <xf numFmtId="0" fontId="6" fillId="0" borderId="0" xfId="60" applyNumberFormat="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0" xfId="6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14" fontId="12" fillId="0" borderId="15" xfId="60" applyNumberFormat="1" applyFont="1" applyFill="1" applyBorder="1" applyAlignment="1" applyProtection="1">
      <alignment horizontal="center" vertical="center" wrapText="1"/>
      <protection/>
    </xf>
    <xf numFmtId="0" fontId="12" fillId="0" borderId="15" xfId="6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10" fillId="0" borderId="14" xfId="0" applyFont="1" applyBorder="1" applyAlignment="1">
      <alignment horizontal="center"/>
    </xf>
    <xf numFmtId="164" fontId="18" fillId="0" borderId="0" xfId="60" applyNumberFormat="1" applyFont="1" applyFill="1" applyBorder="1" applyAlignment="1" applyProtection="1">
      <alignment/>
      <protection/>
    </xf>
    <xf numFmtId="0" fontId="18" fillId="0" borderId="0" xfId="60" applyNumberFormat="1" applyFont="1" applyFill="1" applyBorder="1" applyAlignment="1" applyProtection="1">
      <alignment horizontal="center"/>
      <protection/>
    </xf>
    <xf numFmtId="0" fontId="5" fillId="0" borderId="15" xfId="60" applyNumberFormat="1" applyFont="1" applyFill="1" applyBorder="1" applyAlignment="1" applyProtection="1">
      <alignment horizontal="center" vertical="center" wrapText="1"/>
      <protection/>
    </xf>
    <xf numFmtId="14" fontId="5" fillId="0" borderId="15" xfId="6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7" fillId="0" borderId="0" xfId="60" applyFont="1" applyBorder="1" applyAlignment="1">
      <alignment vertical="top"/>
    </xf>
    <xf numFmtId="0" fontId="20" fillId="0" borderId="0" xfId="60" applyFont="1" applyBorder="1" applyAlignment="1">
      <alignment vertical="top"/>
    </xf>
    <xf numFmtId="0" fontId="20" fillId="0" borderId="0" xfId="60" applyFont="1" applyBorder="1" applyAlignment="1">
      <alignment horizontal="left" vertical="top"/>
    </xf>
    <xf numFmtId="0" fontId="11" fillId="0" borderId="16" xfId="60" applyFont="1" applyBorder="1" applyAlignment="1">
      <alignment horizontal="left" vertical="center"/>
    </xf>
    <xf numFmtId="14" fontId="17" fillId="0" borderId="0" xfId="0" applyNumberFormat="1" applyFont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13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4" xfId="0" applyFont="1" applyBorder="1" applyAlignment="1">
      <alignment/>
    </xf>
    <xf numFmtId="0" fontId="66" fillId="0" borderId="17" xfId="0" applyFont="1" applyBorder="1" applyAlignment="1">
      <alignment/>
    </xf>
    <xf numFmtId="0" fontId="0" fillId="0" borderId="0" xfId="0" applyAlignment="1">
      <alignment horizontal="center"/>
    </xf>
    <xf numFmtId="164" fontId="10" fillId="0" borderId="11" xfId="0" applyNumberFormat="1" applyFont="1" applyFill="1" applyBorder="1" applyAlignment="1">
      <alignment horizontal="left" vertical="center" wrapText="1"/>
    </xf>
    <xf numFmtId="0" fontId="3" fillId="0" borderId="0" xfId="60" applyNumberFormat="1" applyFont="1" applyFill="1" applyBorder="1" applyAlignment="1" applyProtection="1">
      <alignment horizontal="left"/>
      <protection/>
    </xf>
    <xf numFmtId="0" fontId="12" fillId="0" borderId="18" xfId="60" applyFont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left" vertical="center" wrapText="1"/>
    </xf>
    <xf numFmtId="14" fontId="12" fillId="0" borderId="18" xfId="60" applyNumberFormat="1" applyFont="1" applyBorder="1" applyAlignment="1">
      <alignment horizontal="center" vertical="center" wrapText="1"/>
    </xf>
    <xf numFmtId="0" fontId="12" fillId="0" borderId="19" xfId="60" applyFont="1" applyBorder="1" applyAlignment="1">
      <alignment horizontal="center" vertical="center" wrapText="1"/>
    </xf>
    <xf numFmtId="0" fontId="4" fillId="0" borderId="0" xfId="60" applyNumberFormat="1" applyFont="1" applyFill="1" applyBorder="1" applyAlignment="1" applyProtection="1">
      <alignment horizontal="left" vertical="center"/>
      <protection/>
    </xf>
    <xf numFmtId="0" fontId="9" fillId="33" borderId="14" xfId="60" applyNumberFormat="1" applyFont="1" applyFill="1" applyBorder="1" applyAlignment="1" applyProtection="1">
      <alignment horizontal="left"/>
      <protection/>
    </xf>
    <xf numFmtId="164" fontId="9" fillId="0" borderId="11" xfId="60" applyNumberFormat="1" applyFont="1" applyFill="1" applyBorder="1" applyAlignment="1" applyProtection="1">
      <alignment horizontal="left"/>
      <protection/>
    </xf>
    <xf numFmtId="0" fontId="9" fillId="0" borderId="13" xfId="60" applyNumberFormat="1" applyFont="1" applyFill="1" applyBorder="1" applyAlignment="1" applyProtection="1">
      <alignment horizontal="left"/>
      <protection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0" fontId="22" fillId="0" borderId="0" xfId="0" applyFont="1" applyBorder="1" applyAlignment="1">
      <alignment/>
    </xf>
    <xf numFmtId="14" fontId="5" fillId="0" borderId="0" xfId="60" applyNumberFormat="1" applyFont="1" applyFill="1" applyBorder="1" applyAlignment="1" applyProtection="1">
      <alignment horizontal="center" vertical="center"/>
      <protection/>
    </xf>
    <xf numFmtId="0" fontId="10" fillId="0" borderId="0" xfId="60" applyNumberFormat="1" applyFont="1" applyFill="1" applyBorder="1" applyAlignment="1" applyProtection="1">
      <alignment horizontal="center" vertical="center"/>
      <protection/>
    </xf>
    <xf numFmtId="0" fontId="10" fillId="0" borderId="0" xfId="60" applyNumberFormat="1" applyFont="1" applyFill="1" applyBorder="1" applyAlignment="1" applyProtection="1">
      <alignment horizontal="left" vertical="center"/>
      <protection/>
    </xf>
    <xf numFmtId="0" fontId="10" fillId="0" borderId="0" xfId="60" applyNumberFormat="1" applyFont="1" applyFill="1" applyBorder="1" applyAlignment="1" applyProtection="1">
      <alignment/>
      <protection/>
    </xf>
    <xf numFmtId="0" fontId="9" fillId="0" borderId="0" xfId="60" applyNumberFormat="1" applyFont="1" applyFill="1" applyBorder="1" applyAlignment="1" applyProtection="1">
      <alignment horizontal="center"/>
      <protection/>
    </xf>
    <xf numFmtId="14" fontId="9" fillId="0" borderId="0" xfId="60" applyNumberFormat="1" applyFont="1" applyFill="1" applyBorder="1" applyAlignment="1" applyProtection="1">
      <alignment/>
      <protection/>
    </xf>
    <xf numFmtId="0" fontId="9" fillId="0" borderId="0" xfId="60" applyNumberFormat="1" applyFont="1" applyFill="1" applyBorder="1" applyAlignment="1" applyProtection="1">
      <alignment horizontal="left"/>
      <protection/>
    </xf>
    <xf numFmtId="0" fontId="67" fillId="0" borderId="13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5" fillId="0" borderId="10" xfId="60" applyNumberFormat="1" applyFont="1" applyFill="1" applyBorder="1" applyAlignment="1" applyProtection="1">
      <alignment horizontal="left" vertical="center"/>
      <protection/>
    </xf>
    <xf numFmtId="0" fontId="12" fillId="0" borderId="20" xfId="60" applyNumberFormat="1" applyFont="1" applyFill="1" applyBorder="1" applyAlignment="1" applyProtection="1">
      <alignment horizontal="center" vertical="center"/>
      <protection/>
    </xf>
    <xf numFmtId="0" fontId="12" fillId="0" borderId="15" xfId="60" applyNumberFormat="1" applyFont="1" applyFill="1" applyBorder="1" applyAlignment="1" applyProtection="1">
      <alignment horizontal="center" vertical="center"/>
      <protection/>
    </xf>
    <xf numFmtId="0" fontId="5" fillId="0" borderId="20" xfId="60" applyNumberFormat="1" applyFont="1" applyFill="1" applyBorder="1" applyAlignment="1" applyProtection="1">
      <alignment horizontal="center" vertical="center"/>
      <protection/>
    </xf>
    <xf numFmtId="0" fontId="12" fillId="0" borderId="21" xfId="60" applyFont="1" applyBorder="1" applyAlignment="1">
      <alignment horizontal="center" vertical="center"/>
    </xf>
    <xf numFmtId="0" fontId="12" fillId="0" borderId="18" xfId="60" applyFont="1" applyBorder="1" applyAlignment="1">
      <alignment horizontal="center" vertical="center"/>
    </xf>
    <xf numFmtId="0" fontId="67" fillId="0" borderId="14" xfId="0" applyFont="1" applyBorder="1" applyAlignment="1">
      <alignment horizontal="center" wrapText="1"/>
    </xf>
    <xf numFmtId="0" fontId="67" fillId="0" borderId="14" xfId="0" applyFont="1" applyBorder="1" applyAlignment="1">
      <alignment wrapText="1"/>
    </xf>
    <xf numFmtId="0" fontId="68" fillId="0" borderId="14" xfId="0" applyFont="1" applyBorder="1" applyAlignment="1">
      <alignment wrapText="1"/>
    </xf>
    <xf numFmtId="14" fontId="67" fillId="0" borderId="14" xfId="0" applyNumberFormat="1" applyFont="1" applyBorder="1" applyAlignment="1" quotePrefix="1">
      <alignment horizontal="center" wrapText="1"/>
    </xf>
    <xf numFmtId="14" fontId="67" fillId="0" borderId="14" xfId="0" applyNumberFormat="1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68" fillId="34" borderId="14" xfId="0" applyFont="1" applyFill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14" fontId="10" fillId="0" borderId="14" xfId="0" applyNumberFormat="1" applyFont="1" applyBorder="1" applyAlignment="1" quotePrefix="1">
      <alignment horizontal="center" wrapText="1"/>
    </xf>
    <xf numFmtId="0" fontId="10" fillId="0" borderId="14" xfId="0" applyNumberFormat="1" applyFont="1" applyFill="1" applyBorder="1" applyAlignment="1" applyProtection="1">
      <alignment horizontal="left"/>
      <protection/>
    </xf>
    <xf numFmtId="0" fontId="67" fillId="0" borderId="17" xfId="0" applyFont="1" applyBorder="1" applyAlignment="1">
      <alignment horizontal="center" wrapText="1"/>
    </xf>
    <xf numFmtId="0" fontId="67" fillId="0" borderId="17" xfId="0" applyFont="1" applyBorder="1" applyAlignment="1">
      <alignment wrapText="1"/>
    </xf>
    <xf numFmtId="14" fontId="67" fillId="0" borderId="17" xfId="0" applyNumberFormat="1" applyFont="1" applyBorder="1" applyAlignment="1">
      <alignment horizontal="center" wrapText="1"/>
    </xf>
    <xf numFmtId="0" fontId="68" fillId="0" borderId="17" xfId="0" applyFont="1" applyBorder="1" applyAlignment="1">
      <alignment wrapText="1"/>
    </xf>
    <xf numFmtId="164" fontId="9" fillId="35" borderId="14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9" fillId="0" borderId="17" xfId="0" applyFont="1" applyBorder="1" applyAlignment="1">
      <alignment horizontal="center"/>
    </xf>
    <xf numFmtId="0" fontId="5" fillId="0" borderId="0" xfId="60" applyNumberFormat="1" applyFont="1" applyFill="1" applyBorder="1" applyAlignment="1" applyProtection="1">
      <alignment horizontal="left" vertical="center"/>
      <protection/>
    </xf>
    <xf numFmtId="0" fontId="69" fillId="0" borderId="13" xfId="0" applyFont="1" applyBorder="1" applyAlignment="1">
      <alignment/>
    </xf>
    <xf numFmtId="0" fontId="67" fillId="33" borderId="14" xfId="0" applyFont="1" applyFill="1" applyBorder="1" applyAlignment="1">
      <alignment horizontal="center" wrapText="1"/>
    </xf>
    <xf numFmtId="0" fontId="67" fillId="33" borderId="14" xfId="0" applyFont="1" applyFill="1" applyBorder="1" applyAlignment="1">
      <alignment wrapText="1"/>
    </xf>
    <xf numFmtId="0" fontId="69" fillId="33" borderId="13" xfId="0" applyFont="1" applyFill="1" applyBorder="1" applyAlignment="1">
      <alignment/>
    </xf>
    <xf numFmtId="0" fontId="68" fillId="33" borderId="14" xfId="0" applyFont="1" applyFill="1" applyBorder="1" applyAlignment="1">
      <alignment wrapText="1"/>
    </xf>
    <xf numFmtId="0" fontId="67" fillId="0" borderId="12" xfId="0" applyFont="1" applyBorder="1" applyAlignment="1">
      <alignment horizontal="center" wrapText="1"/>
    </xf>
    <xf numFmtId="0" fontId="67" fillId="0" borderId="12" xfId="0" applyFont="1" applyBorder="1" applyAlignment="1">
      <alignment wrapText="1"/>
    </xf>
    <xf numFmtId="0" fontId="69" fillId="0" borderId="12" xfId="0" applyFont="1" applyBorder="1" applyAlignment="1">
      <alignment/>
    </xf>
    <xf numFmtId="0" fontId="68" fillId="0" borderId="12" xfId="0" applyFont="1" applyBorder="1" applyAlignment="1">
      <alignment wrapText="1"/>
    </xf>
    <xf numFmtId="164" fontId="9" fillId="35" borderId="12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/>
    </xf>
    <xf numFmtId="0" fontId="67" fillId="0" borderId="11" xfId="0" applyFont="1" applyBorder="1" applyAlignment="1">
      <alignment horizontal="center" wrapText="1"/>
    </xf>
    <xf numFmtId="0" fontId="67" fillId="0" borderId="11" xfId="0" applyFont="1" applyBorder="1" applyAlignment="1">
      <alignment wrapText="1"/>
    </xf>
    <xf numFmtId="0" fontId="69" fillId="0" borderId="11" xfId="0" applyFont="1" applyBorder="1" applyAlignment="1">
      <alignment/>
    </xf>
    <xf numFmtId="0" fontId="68" fillId="0" borderId="11" xfId="0" applyFont="1" applyBorder="1" applyAlignment="1">
      <alignment wrapText="1"/>
    </xf>
    <xf numFmtId="164" fontId="9" fillId="35" borderId="11" xfId="0" applyNumberFormat="1" applyFont="1" applyFill="1" applyBorder="1" applyAlignment="1">
      <alignment horizontal="center"/>
    </xf>
    <xf numFmtId="0" fontId="9" fillId="35" borderId="11" xfId="0" applyFont="1" applyFill="1" applyBorder="1" applyAlignment="1">
      <alignment/>
    </xf>
    <xf numFmtId="0" fontId="9" fillId="0" borderId="22" xfId="60" applyNumberFormat="1" applyFont="1" applyFill="1" applyBorder="1" applyAlignment="1" applyProtection="1">
      <alignment horizontal="center"/>
      <protection/>
    </xf>
    <xf numFmtId="0" fontId="67" fillId="0" borderId="22" xfId="0" applyFont="1" applyBorder="1" applyAlignment="1">
      <alignment horizontal="center"/>
    </xf>
    <xf numFmtId="0" fontId="67" fillId="0" borderId="22" xfId="0" applyFont="1" applyBorder="1" applyAlignment="1">
      <alignment horizontal="center" wrapText="1"/>
    </xf>
    <xf numFmtId="0" fontId="67" fillId="0" borderId="22" xfId="0" applyFont="1" applyBorder="1" applyAlignment="1">
      <alignment wrapText="1"/>
    </xf>
    <xf numFmtId="0" fontId="69" fillId="0" borderId="22" xfId="0" applyFont="1" applyBorder="1" applyAlignment="1">
      <alignment/>
    </xf>
    <xf numFmtId="0" fontId="68" fillId="0" borderId="22" xfId="0" applyFont="1" applyBorder="1" applyAlignment="1">
      <alignment wrapText="1"/>
    </xf>
    <xf numFmtId="0" fontId="9" fillId="35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9" fillId="35" borderId="22" xfId="0" applyNumberFormat="1" applyFont="1" applyFill="1" applyBorder="1" applyAlignment="1">
      <alignment horizontal="center"/>
    </xf>
    <xf numFmtId="0" fontId="9" fillId="35" borderId="22" xfId="0" applyFont="1" applyFill="1" applyBorder="1" applyAlignment="1">
      <alignment/>
    </xf>
    <xf numFmtId="164" fontId="10" fillId="0" borderId="22" xfId="0" applyNumberFormat="1" applyFont="1" applyFill="1" applyBorder="1" applyAlignment="1">
      <alignment horizontal="left" vertical="center" wrapText="1"/>
    </xf>
    <xf numFmtId="0" fontId="9" fillId="0" borderId="22" xfId="60" applyNumberFormat="1" applyFont="1" applyFill="1" applyBorder="1" applyAlignment="1" applyProtection="1">
      <alignment/>
      <protection/>
    </xf>
    <xf numFmtId="0" fontId="67" fillId="0" borderId="13" xfId="0" applyFont="1" applyBorder="1" applyAlignment="1">
      <alignment horizontal="center" wrapText="1"/>
    </xf>
    <xf numFmtId="0" fontId="67" fillId="0" borderId="13" xfId="0" applyFont="1" applyBorder="1" applyAlignment="1">
      <alignment wrapText="1"/>
    </xf>
    <xf numFmtId="0" fontId="68" fillId="0" borderId="13" xfId="0" applyFont="1" applyBorder="1" applyAlignment="1">
      <alignment wrapText="1"/>
    </xf>
    <xf numFmtId="164" fontId="9" fillId="35" borderId="13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/>
    </xf>
    <xf numFmtId="0" fontId="9" fillId="35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35" borderId="14" xfId="0" applyFont="1" applyFill="1" applyBorder="1" applyAlignment="1">
      <alignment/>
    </xf>
    <xf numFmtId="0" fontId="9" fillId="0" borderId="17" xfId="60" applyNumberFormat="1" applyFont="1" applyFill="1" applyBorder="1" applyAlignment="1" applyProtection="1">
      <alignment horizontal="center"/>
      <protection/>
    </xf>
    <xf numFmtId="0" fontId="67" fillId="0" borderId="17" xfId="0" applyFont="1" applyBorder="1" applyAlignment="1">
      <alignment horizontal="center"/>
    </xf>
    <xf numFmtId="0" fontId="69" fillId="0" borderId="17" xfId="0" applyFont="1" applyBorder="1" applyAlignment="1">
      <alignment/>
    </xf>
    <xf numFmtId="0" fontId="9" fillId="35" borderId="17" xfId="0" applyFont="1" applyFill="1" applyBorder="1" applyAlignment="1">
      <alignment horizontal="center"/>
    </xf>
    <xf numFmtId="164" fontId="9" fillId="35" borderId="17" xfId="0" applyNumberFormat="1" applyFont="1" applyFill="1" applyBorder="1" applyAlignment="1">
      <alignment horizontal="center"/>
    </xf>
    <xf numFmtId="0" fontId="9" fillId="35" borderId="17" xfId="0" applyFont="1" applyFill="1" applyBorder="1" applyAlignment="1">
      <alignment/>
    </xf>
    <xf numFmtId="0" fontId="9" fillId="0" borderId="17" xfId="60" applyNumberFormat="1" applyFont="1" applyFill="1" applyBorder="1" applyAlignment="1" applyProtection="1">
      <alignment horizontal="left"/>
      <protection/>
    </xf>
    <xf numFmtId="0" fontId="9" fillId="0" borderId="17" xfId="60" applyNumberFormat="1" applyFont="1" applyFill="1" applyBorder="1" applyAlignment="1" applyProtection="1">
      <alignment/>
      <protection/>
    </xf>
    <xf numFmtId="14" fontId="67" fillId="0" borderId="13" xfId="0" applyNumberFormat="1" applyFont="1" applyBorder="1" applyAlignment="1" quotePrefix="1">
      <alignment horizontal="center" wrapText="1"/>
    </xf>
    <xf numFmtId="14" fontId="67" fillId="0" borderId="17" xfId="0" applyNumberFormat="1" applyFont="1" applyBorder="1" applyAlignment="1" quotePrefix="1">
      <alignment horizontal="center" wrapText="1"/>
    </xf>
    <xf numFmtId="0" fontId="10" fillId="33" borderId="13" xfId="0" applyFont="1" applyFill="1" applyBorder="1" applyAlignment="1">
      <alignment horizontal="center"/>
    </xf>
    <xf numFmtId="14" fontId="67" fillId="33" borderId="14" xfId="0" applyNumberFormat="1" applyFont="1" applyFill="1" applyBorder="1" applyAlignment="1" quotePrefix="1">
      <alignment horizontal="center" wrapText="1"/>
    </xf>
    <xf numFmtId="164" fontId="9" fillId="33" borderId="14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14" fontId="67" fillId="33" borderId="14" xfId="0" applyNumberFormat="1" applyFont="1" applyFill="1" applyBorder="1" applyAlignment="1">
      <alignment horizontal="center" wrapText="1"/>
    </xf>
    <xf numFmtId="0" fontId="67" fillId="33" borderId="13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 wrapText="1"/>
    </xf>
    <xf numFmtId="0" fontId="67" fillId="33" borderId="13" xfId="0" applyFont="1" applyFill="1" applyBorder="1" applyAlignment="1">
      <alignment wrapText="1"/>
    </xf>
    <xf numFmtId="14" fontId="67" fillId="33" borderId="13" xfId="0" applyNumberFormat="1" applyFont="1" applyFill="1" applyBorder="1" applyAlignment="1" quotePrefix="1">
      <alignment horizontal="center" wrapText="1"/>
    </xf>
    <xf numFmtId="0" fontId="68" fillId="33" borderId="13" xfId="0" applyFont="1" applyFill="1" applyBorder="1" applyAlignment="1">
      <alignment wrapText="1"/>
    </xf>
    <xf numFmtId="164" fontId="9" fillId="33" borderId="13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0" fontId="67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14" fontId="67" fillId="0" borderId="13" xfId="0" applyNumberFormat="1" applyFont="1" applyBorder="1" applyAlignment="1">
      <alignment horizontal="center" wrapText="1"/>
    </xf>
    <xf numFmtId="0" fontId="69" fillId="33" borderId="14" xfId="0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164" fontId="9" fillId="0" borderId="1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14" fontId="67" fillId="0" borderId="12" xfId="0" applyNumberFormat="1" applyFont="1" applyBorder="1" applyAlignment="1">
      <alignment horizontal="center" wrapText="1"/>
    </xf>
    <xf numFmtId="14" fontId="67" fillId="0" borderId="11" xfId="0" applyNumberFormat="1" applyFont="1" applyBorder="1" applyAlignment="1" quotePrefix="1">
      <alignment horizontal="center" wrapText="1"/>
    </xf>
    <xf numFmtId="14" fontId="67" fillId="0" borderId="11" xfId="0" applyNumberFormat="1" applyFont="1" applyBorder="1" applyAlignment="1">
      <alignment horizontal="center" wrapText="1"/>
    </xf>
    <xf numFmtId="14" fontId="67" fillId="0" borderId="22" xfId="0" applyNumberFormat="1" applyFont="1" applyBorder="1" applyAlignment="1">
      <alignment horizontal="center" wrapText="1"/>
    </xf>
    <xf numFmtId="0" fontId="68" fillId="0" borderId="13" xfId="0" applyFont="1" applyBorder="1" applyAlignment="1">
      <alignment horizontal="left" wrapText="1"/>
    </xf>
    <xf numFmtId="0" fontId="68" fillId="0" borderId="14" xfId="0" applyFont="1" applyBorder="1" applyAlignment="1">
      <alignment horizontal="left" wrapText="1"/>
    </xf>
    <xf numFmtId="0" fontId="68" fillId="33" borderId="14" xfId="0" applyFont="1" applyFill="1" applyBorder="1" applyAlignment="1">
      <alignment horizontal="left" wrapText="1"/>
    </xf>
    <xf numFmtId="0" fontId="9" fillId="0" borderId="14" xfId="0" applyNumberFormat="1" applyFont="1" applyFill="1" applyBorder="1" applyAlignment="1" applyProtection="1">
      <alignment horizontal="left"/>
      <protection/>
    </xf>
    <xf numFmtId="0" fontId="68" fillId="0" borderId="17" xfId="0" applyFont="1" applyBorder="1" applyAlignment="1">
      <alignment horizontal="left" wrapText="1"/>
    </xf>
    <xf numFmtId="0" fontId="66" fillId="0" borderId="18" xfId="0" applyFont="1" applyBorder="1" applyAlignment="1">
      <alignment horizontal="center"/>
    </xf>
    <xf numFmtId="0" fontId="66" fillId="0" borderId="13" xfId="0" applyFont="1" applyBorder="1" applyAlignment="1">
      <alignment/>
    </xf>
    <xf numFmtId="0" fontId="66" fillId="0" borderId="17" xfId="0" applyFont="1" applyBorder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21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73" fillId="0" borderId="23" xfId="0" applyFont="1" applyBorder="1" applyAlignment="1">
      <alignment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13" xfId="0" applyFont="1" applyBorder="1" applyAlignment="1">
      <alignment horizontal="left"/>
    </xf>
    <xf numFmtId="0" fontId="65" fillId="0" borderId="14" xfId="0" applyFont="1" applyBorder="1" applyAlignment="1">
      <alignment horizontal="left"/>
    </xf>
    <xf numFmtId="0" fontId="65" fillId="0" borderId="13" xfId="0" applyFont="1" applyBorder="1" applyAlignment="1">
      <alignment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4" xfId="0" applyFont="1" applyBorder="1" applyAlignment="1">
      <alignment vertical="center" wrapText="1"/>
    </xf>
    <xf numFmtId="0" fontId="66" fillId="0" borderId="0" xfId="0" applyFont="1" applyAlignment="1">
      <alignment/>
    </xf>
    <xf numFmtId="0" fontId="65" fillId="0" borderId="13" xfId="0" applyFont="1" applyBorder="1" applyAlignment="1">
      <alignment horizontal="center" wrapText="1"/>
    </xf>
    <xf numFmtId="0" fontId="65" fillId="0" borderId="14" xfId="0" applyFont="1" applyBorder="1" applyAlignment="1">
      <alignment horizontal="center" wrapText="1"/>
    </xf>
    <xf numFmtId="0" fontId="72" fillId="0" borderId="17" xfId="0" applyFont="1" applyBorder="1" applyAlignment="1">
      <alignment horizontal="center"/>
    </xf>
    <xf numFmtId="0" fontId="5" fillId="0" borderId="24" xfId="60" applyNumberFormat="1" applyFont="1" applyFill="1" applyBorder="1" applyAlignment="1" applyProtection="1">
      <alignment horizontal="center" vertical="center"/>
      <protection/>
    </xf>
    <xf numFmtId="14" fontId="5" fillId="0" borderId="25" xfId="60" applyNumberFormat="1" applyFont="1" applyFill="1" applyBorder="1" applyAlignment="1" applyProtection="1">
      <alignment horizontal="center" vertical="center" wrapText="1"/>
      <protection/>
    </xf>
    <xf numFmtId="0" fontId="5" fillId="0" borderId="25" xfId="60" applyNumberFormat="1" applyFont="1" applyFill="1" applyBorder="1" applyAlignment="1" applyProtection="1">
      <alignment horizontal="center" vertical="center" wrapText="1"/>
      <protection/>
    </xf>
    <xf numFmtId="0" fontId="67" fillId="0" borderId="26" xfId="0" applyFont="1" applyBorder="1" applyAlignment="1">
      <alignment horizontal="center"/>
    </xf>
    <xf numFmtId="0" fontId="67" fillId="0" borderId="26" xfId="0" applyFont="1" applyBorder="1" applyAlignment="1">
      <alignment horizontal="center" wrapText="1"/>
    </xf>
    <xf numFmtId="0" fontId="67" fillId="0" borderId="26" xfId="0" applyFont="1" applyBorder="1" applyAlignment="1">
      <alignment wrapText="1"/>
    </xf>
    <xf numFmtId="0" fontId="69" fillId="0" borderId="26" xfId="0" applyFont="1" applyBorder="1" applyAlignment="1">
      <alignment/>
    </xf>
    <xf numFmtId="14" fontId="67" fillId="0" borderId="26" xfId="0" applyNumberFormat="1" applyFont="1" applyBorder="1" applyAlignment="1" quotePrefix="1">
      <alignment horizontal="center" wrapText="1"/>
    </xf>
    <xf numFmtId="0" fontId="68" fillId="0" borderId="26" xfId="0" applyFont="1" applyBorder="1" applyAlignment="1">
      <alignment wrapText="1"/>
    </xf>
    <xf numFmtId="164" fontId="9" fillId="35" borderId="26" xfId="0" applyNumberFormat="1" applyFont="1" applyFill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0" fontId="9" fillId="35" borderId="26" xfId="0" applyFont="1" applyFill="1" applyBorder="1" applyAlignment="1">
      <alignment/>
    </xf>
    <xf numFmtId="0" fontId="9" fillId="0" borderId="26" xfId="60" applyNumberFormat="1" applyFont="1" applyFill="1" applyBorder="1" applyAlignment="1" applyProtection="1">
      <alignment horizontal="left"/>
      <protection/>
    </xf>
    <xf numFmtId="0" fontId="9" fillId="0" borderId="26" xfId="60" applyNumberFormat="1" applyFont="1" applyFill="1" applyBorder="1" applyAlignment="1" applyProtection="1">
      <alignment/>
      <protection/>
    </xf>
    <xf numFmtId="0" fontId="10" fillId="0" borderId="12" xfId="60" applyNumberFormat="1" applyFont="1" applyFill="1" applyBorder="1" applyAlignment="1" applyProtection="1">
      <alignment horizontal="center" vertical="center"/>
      <protection/>
    </xf>
    <xf numFmtId="14" fontId="10" fillId="0" borderId="12" xfId="60" applyNumberFormat="1" applyFont="1" applyFill="1" applyBorder="1" applyAlignment="1" applyProtection="1">
      <alignment horizontal="center" vertical="center"/>
      <protection/>
    </xf>
    <xf numFmtId="0" fontId="10" fillId="0" borderId="12" xfId="60" applyNumberFormat="1" applyFont="1" applyFill="1" applyBorder="1" applyAlignment="1" applyProtection="1">
      <alignment horizontal="center" vertical="center" wrapText="1"/>
      <protection/>
    </xf>
    <xf numFmtId="0" fontId="10" fillId="0" borderId="12" xfId="60" applyNumberFormat="1" applyFont="1" applyFill="1" applyBorder="1" applyAlignment="1" applyProtection="1">
      <alignment horizontal="left" vertical="center"/>
      <protection/>
    </xf>
    <xf numFmtId="14" fontId="10" fillId="0" borderId="12" xfId="60" applyNumberFormat="1" applyFont="1" applyFill="1" applyBorder="1" applyAlignment="1" applyProtection="1">
      <alignment horizontal="left" vertical="center"/>
      <protection/>
    </xf>
    <xf numFmtId="0" fontId="10" fillId="0" borderId="12" xfId="60" applyNumberFormat="1" applyFont="1" applyFill="1" applyBorder="1" applyAlignment="1" applyProtection="1">
      <alignment horizontal="left" vertical="center" wrapText="1"/>
      <protection/>
    </xf>
    <xf numFmtId="0" fontId="8" fillId="0" borderId="0" xfId="60" applyNumberFormat="1" applyFont="1" applyFill="1" applyBorder="1" applyAlignment="1" applyProtection="1">
      <alignment horizontal="left"/>
      <protection/>
    </xf>
    <xf numFmtId="0" fontId="67" fillId="0" borderId="27" xfId="0" applyFont="1" applyBorder="1" applyAlignment="1">
      <alignment horizontal="center"/>
    </xf>
    <xf numFmtId="0" fontId="67" fillId="0" borderId="27" xfId="0" applyFont="1" applyBorder="1" applyAlignment="1">
      <alignment horizontal="center" wrapText="1"/>
    </xf>
    <xf numFmtId="0" fontId="67" fillId="0" borderId="27" xfId="0" applyFont="1" applyBorder="1" applyAlignment="1">
      <alignment wrapText="1"/>
    </xf>
    <xf numFmtId="0" fontId="69" fillId="0" borderId="18" xfId="0" applyFont="1" applyBorder="1" applyAlignment="1">
      <alignment/>
    </xf>
    <xf numFmtId="14" fontId="67" fillId="0" borderId="27" xfId="0" applyNumberFormat="1" applyFont="1" applyBorder="1" applyAlignment="1">
      <alignment horizontal="center" wrapText="1"/>
    </xf>
    <xf numFmtId="0" fontId="68" fillId="0" borderId="27" xfId="0" applyFont="1" applyBorder="1" applyAlignment="1">
      <alignment wrapText="1"/>
    </xf>
    <xf numFmtId="164" fontId="9" fillId="35" borderId="27" xfId="0" applyNumberFormat="1" applyFont="1" applyFill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0" fontId="9" fillId="35" borderId="27" xfId="0" applyFont="1" applyFill="1" applyBorder="1" applyAlignment="1">
      <alignment/>
    </xf>
    <xf numFmtId="0" fontId="9" fillId="0" borderId="27" xfId="60" applyNumberFormat="1" applyFont="1" applyFill="1" applyBorder="1" applyAlignment="1" applyProtection="1">
      <alignment horizontal="left"/>
      <protection/>
    </xf>
    <xf numFmtId="0" fontId="9" fillId="0" borderId="27" xfId="60" applyNumberFormat="1" applyFont="1" applyFill="1" applyBorder="1" applyAlignment="1" applyProtection="1">
      <alignment/>
      <protection/>
    </xf>
    <xf numFmtId="0" fontId="67" fillId="33" borderId="11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wrapText="1"/>
    </xf>
    <xf numFmtId="0" fontId="69" fillId="33" borderId="11" xfId="0" applyFont="1" applyFill="1" applyBorder="1" applyAlignment="1">
      <alignment/>
    </xf>
    <xf numFmtId="0" fontId="68" fillId="33" borderId="11" xfId="0" applyFont="1" applyFill="1" applyBorder="1" applyAlignment="1">
      <alignment wrapText="1"/>
    </xf>
    <xf numFmtId="14" fontId="9" fillId="0" borderId="22" xfId="60" applyNumberFormat="1" applyFont="1" applyFill="1" applyBorder="1" applyAlignment="1" applyProtection="1">
      <alignment/>
      <protection/>
    </xf>
    <xf numFmtId="0" fontId="9" fillId="0" borderId="22" xfId="60" applyNumberFormat="1" applyFont="1" applyFill="1" applyBorder="1" applyAlignment="1" applyProtection="1">
      <alignment horizontal="left"/>
      <protection/>
    </xf>
    <xf numFmtId="0" fontId="10" fillId="0" borderId="11" xfId="60" applyNumberFormat="1" applyFont="1" applyFill="1" applyBorder="1" applyAlignment="1" applyProtection="1">
      <alignment horizontal="center" vertical="center"/>
      <protection/>
    </xf>
    <xf numFmtId="0" fontId="10" fillId="0" borderId="22" xfId="6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left" vertical="center"/>
    </xf>
    <xf numFmtId="164" fontId="10" fillId="35" borderId="17" xfId="0" applyNumberFormat="1" applyFont="1" applyFill="1" applyBorder="1" applyAlignment="1">
      <alignment horizontal="center"/>
    </xf>
    <xf numFmtId="0" fontId="10" fillId="0" borderId="14" xfId="0" applyFont="1" applyBorder="1" applyAlignment="1">
      <alignment/>
    </xf>
    <xf numFmtId="14" fontId="10" fillId="0" borderId="14" xfId="0" applyNumberFormat="1" applyFont="1" applyBorder="1" applyAlignment="1">
      <alignment/>
    </xf>
    <xf numFmtId="164" fontId="10" fillId="0" borderId="14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14" fontId="10" fillId="0" borderId="17" xfId="0" applyNumberFormat="1" applyFont="1" applyBorder="1" applyAlignment="1">
      <alignment/>
    </xf>
    <xf numFmtId="164" fontId="10" fillId="0" borderId="17" xfId="0" applyNumberFormat="1" applyFont="1" applyBorder="1" applyAlignment="1">
      <alignment horizontal="center"/>
    </xf>
    <xf numFmtId="0" fontId="66" fillId="0" borderId="28" xfId="0" applyFont="1" applyBorder="1" applyAlignment="1">
      <alignment horizontal="left"/>
    </xf>
    <xf numFmtId="0" fontId="66" fillId="0" borderId="29" xfId="0" applyFont="1" applyBorder="1" applyAlignment="1">
      <alignment horizontal="left"/>
    </xf>
    <xf numFmtId="0" fontId="66" fillId="0" borderId="30" xfId="0" applyFont="1" applyBorder="1" applyAlignment="1">
      <alignment horizontal="left"/>
    </xf>
    <xf numFmtId="0" fontId="66" fillId="0" borderId="31" xfId="0" applyFont="1" applyBorder="1" applyAlignment="1">
      <alignment horizontal="left"/>
    </xf>
    <xf numFmtId="0" fontId="66" fillId="0" borderId="0" xfId="0" applyFont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32" xfId="0" applyFont="1" applyBorder="1" applyAlignment="1">
      <alignment horizontal="center"/>
    </xf>
    <xf numFmtId="0" fontId="66" fillId="0" borderId="33" xfId="0" applyFont="1" applyBorder="1" applyAlignment="1">
      <alignment horizontal="left"/>
    </xf>
    <xf numFmtId="0" fontId="66" fillId="0" borderId="34" xfId="0" applyFont="1" applyBorder="1" applyAlignment="1">
      <alignment horizontal="left"/>
    </xf>
    <xf numFmtId="0" fontId="66" fillId="0" borderId="0" xfId="0" applyFont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5" fillId="0" borderId="0" xfId="0" applyFont="1" applyAlignment="1">
      <alignment horizontal="left" vertical="center"/>
    </xf>
    <xf numFmtId="0" fontId="65" fillId="0" borderId="16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35" xfId="60" applyNumberFormat="1" applyFont="1" applyFill="1" applyBorder="1" applyAlignment="1" applyProtection="1">
      <alignment horizontal="center" vertical="center"/>
      <protection/>
    </xf>
    <xf numFmtId="0" fontId="12" fillId="0" borderId="36" xfId="60" applyNumberFormat="1" applyFont="1" applyFill="1" applyBorder="1" applyAlignment="1" applyProtection="1">
      <alignment horizontal="center" vertical="center"/>
      <protection/>
    </xf>
    <xf numFmtId="0" fontId="12" fillId="0" borderId="37" xfId="60" applyNumberFormat="1" applyFont="1" applyFill="1" applyBorder="1" applyAlignment="1" applyProtection="1">
      <alignment horizontal="center" vertical="center"/>
      <protection/>
    </xf>
    <xf numFmtId="0" fontId="12" fillId="0" borderId="38" xfId="60" applyNumberFormat="1" applyFont="1" applyFill="1" applyBorder="1" applyAlignment="1" applyProtection="1">
      <alignment horizontal="center" vertical="center"/>
      <protection/>
    </xf>
    <xf numFmtId="0" fontId="12" fillId="0" borderId="39" xfId="60" applyNumberFormat="1" applyFont="1" applyFill="1" applyBorder="1" applyAlignment="1" applyProtection="1">
      <alignment horizontal="center" vertical="center" wrapText="1"/>
      <protection/>
    </xf>
    <xf numFmtId="0" fontId="12" fillId="0" borderId="39" xfId="60" applyNumberFormat="1" applyFont="1" applyFill="1" applyBorder="1" applyAlignment="1" applyProtection="1">
      <alignment horizontal="center" vertical="center"/>
      <protection/>
    </xf>
    <xf numFmtId="0" fontId="12" fillId="0" borderId="20" xfId="60" applyNumberFormat="1" applyFont="1" applyFill="1" applyBorder="1" applyAlignment="1" applyProtection="1">
      <alignment horizontal="center" vertical="center"/>
      <protection/>
    </xf>
    <xf numFmtId="0" fontId="12" fillId="0" borderId="15" xfId="60" applyNumberFormat="1" applyFont="1" applyFill="1" applyBorder="1" applyAlignment="1" applyProtection="1">
      <alignment horizontal="center" vertical="center"/>
      <protection/>
    </xf>
    <xf numFmtId="14" fontId="12" fillId="0" borderId="20" xfId="6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18" xfId="60" applyNumberFormat="1" applyFont="1" applyFill="1" applyBorder="1" applyAlignment="1" applyProtection="1">
      <alignment horizontal="center" vertical="center"/>
      <protection/>
    </xf>
    <xf numFmtId="0" fontId="12" fillId="0" borderId="40" xfId="60" applyNumberFormat="1" applyFont="1" applyFill="1" applyBorder="1" applyAlignment="1" applyProtection="1">
      <alignment horizontal="center" vertical="center"/>
      <protection/>
    </xf>
    <xf numFmtId="0" fontId="12" fillId="0" borderId="15" xfId="60" applyNumberFormat="1" applyFont="1" applyFill="1" applyBorder="1" applyAlignment="1" applyProtection="1">
      <alignment horizontal="center" vertical="center" wrapText="1"/>
      <protection/>
    </xf>
    <xf numFmtId="0" fontId="12" fillId="0" borderId="20" xfId="60" applyNumberFormat="1" applyFont="1" applyFill="1" applyBorder="1" applyAlignment="1" applyProtection="1">
      <alignment horizontal="center" vertical="center" wrapText="1"/>
      <protection/>
    </xf>
    <xf numFmtId="14" fontId="12" fillId="0" borderId="41" xfId="60" applyNumberFormat="1" applyFont="1" applyFill="1" applyBorder="1" applyAlignment="1" applyProtection="1">
      <alignment horizontal="center" vertical="center"/>
      <protection/>
    </xf>
    <xf numFmtId="0" fontId="5" fillId="0" borderId="38" xfId="60" applyNumberFormat="1" applyFont="1" applyFill="1" applyBorder="1" applyAlignment="1" applyProtection="1">
      <alignment horizontal="center" vertical="center"/>
      <protection/>
    </xf>
    <xf numFmtId="0" fontId="5" fillId="0" borderId="41" xfId="60" applyNumberFormat="1" applyFont="1" applyFill="1" applyBorder="1" applyAlignment="1" applyProtection="1">
      <alignment horizontal="center" vertical="center"/>
      <protection/>
    </xf>
    <xf numFmtId="0" fontId="5" fillId="0" borderId="39" xfId="60" applyNumberFormat="1" applyFont="1" applyFill="1" applyBorder="1" applyAlignment="1" applyProtection="1">
      <alignment horizontal="center" vertical="center" wrapText="1"/>
      <protection/>
    </xf>
    <xf numFmtId="0" fontId="5" fillId="0" borderId="42" xfId="60" applyNumberFormat="1" applyFont="1" applyFill="1" applyBorder="1" applyAlignment="1" applyProtection="1">
      <alignment horizontal="center" vertical="center"/>
      <protection/>
    </xf>
    <xf numFmtId="0" fontId="5" fillId="0" borderId="20" xfId="60" applyNumberFormat="1" applyFont="1" applyFill="1" applyBorder="1" applyAlignment="1" applyProtection="1">
      <alignment horizontal="center" vertical="center"/>
      <protection/>
    </xf>
    <xf numFmtId="0" fontId="5" fillId="0" borderId="24" xfId="60" applyNumberFormat="1" applyFont="1" applyFill="1" applyBorder="1" applyAlignment="1" applyProtection="1">
      <alignment horizontal="center" vertical="center"/>
      <protection/>
    </xf>
    <xf numFmtId="14" fontId="5" fillId="0" borderId="20" xfId="60" applyNumberFormat="1" applyFont="1" applyFill="1" applyBorder="1" applyAlignment="1" applyProtection="1">
      <alignment horizontal="center" vertical="center"/>
      <protection/>
    </xf>
    <xf numFmtId="14" fontId="5" fillId="0" borderId="24" xfId="60" applyNumberFormat="1" applyFont="1" applyFill="1" applyBorder="1" applyAlignment="1" applyProtection="1">
      <alignment horizontal="center" vertical="center"/>
      <protection/>
    </xf>
    <xf numFmtId="14" fontId="5" fillId="0" borderId="41" xfId="60" applyNumberFormat="1" applyFont="1" applyFill="1" applyBorder="1" applyAlignment="1" applyProtection="1">
      <alignment horizontal="center" vertical="center"/>
      <protection/>
    </xf>
    <xf numFmtId="0" fontId="5" fillId="0" borderId="35" xfId="60" applyNumberFormat="1" applyFont="1" applyFill="1" applyBorder="1" applyAlignment="1" applyProtection="1">
      <alignment horizontal="center" vertical="center"/>
      <protection/>
    </xf>
    <xf numFmtId="0" fontId="5" fillId="0" borderId="36" xfId="60" applyNumberFormat="1" applyFont="1" applyFill="1" applyBorder="1" applyAlignment="1" applyProtection="1">
      <alignment horizontal="center" vertical="center"/>
      <protection/>
    </xf>
    <xf numFmtId="0" fontId="5" fillId="0" borderId="37" xfId="60" applyNumberFormat="1" applyFont="1" applyFill="1" applyBorder="1" applyAlignment="1" applyProtection="1">
      <alignment horizontal="center" vertical="center"/>
      <protection/>
    </xf>
    <xf numFmtId="0" fontId="5" fillId="0" borderId="39" xfId="60" applyNumberFormat="1" applyFont="1" applyFill="1" applyBorder="1" applyAlignment="1" applyProtection="1">
      <alignment horizontal="center" vertical="center" wrapText="1"/>
      <protection/>
    </xf>
    <xf numFmtId="0" fontId="5" fillId="0" borderId="25" xfId="60" applyNumberFormat="1" applyFont="1" applyFill="1" applyBorder="1" applyAlignment="1" applyProtection="1">
      <alignment horizontal="center" vertical="center" wrapText="1"/>
      <protection/>
    </xf>
    <xf numFmtId="0" fontId="5" fillId="0" borderId="18" xfId="60" applyNumberFormat="1" applyFont="1" applyFill="1" applyBorder="1" applyAlignment="1" applyProtection="1">
      <alignment horizontal="center" vertical="center"/>
      <protection/>
    </xf>
    <xf numFmtId="0" fontId="5" fillId="0" borderId="43" xfId="60" applyNumberFormat="1" applyFont="1" applyFill="1" applyBorder="1" applyAlignment="1" applyProtection="1">
      <alignment horizontal="center" vertical="center"/>
      <protection/>
    </xf>
    <xf numFmtId="0" fontId="5" fillId="0" borderId="20" xfId="60" applyNumberFormat="1" applyFont="1" applyFill="1" applyBorder="1" applyAlignment="1" applyProtection="1">
      <alignment horizontal="center" vertical="center" wrapText="1"/>
      <protection/>
    </xf>
    <xf numFmtId="0" fontId="5" fillId="0" borderId="39" xfId="60" applyNumberFormat="1" applyFont="1" applyFill="1" applyBorder="1" applyAlignment="1" applyProtection="1">
      <alignment horizontal="center" vertical="center"/>
      <protection/>
    </xf>
    <xf numFmtId="0" fontId="5" fillId="0" borderId="40" xfId="60" applyNumberFormat="1" applyFont="1" applyFill="1" applyBorder="1" applyAlignment="1" applyProtection="1">
      <alignment horizontal="center" vertical="center"/>
      <protection/>
    </xf>
    <xf numFmtId="0" fontId="5" fillId="0" borderId="15" xfId="60" applyNumberFormat="1" applyFont="1" applyFill="1" applyBorder="1" applyAlignment="1" applyProtection="1">
      <alignment horizontal="center" vertical="center" wrapText="1"/>
      <protection/>
    </xf>
    <xf numFmtId="0" fontId="21" fillId="0" borderId="16" xfId="60" applyFont="1" applyBorder="1" applyAlignment="1">
      <alignment horizontal="left" vertical="top"/>
    </xf>
    <xf numFmtId="0" fontId="12" fillId="0" borderId="21" xfId="60" applyFont="1" applyBorder="1" applyAlignment="1">
      <alignment horizontal="center" vertical="center"/>
    </xf>
    <xf numFmtId="0" fontId="12" fillId="0" borderId="18" xfId="6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14" fontId="12" fillId="0" borderId="21" xfId="60" applyNumberFormat="1" applyFont="1" applyBorder="1" applyAlignment="1">
      <alignment horizontal="center" vertical="center"/>
    </xf>
    <xf numFmtId="14" fontId="12" fillId="0" borderId="18" xfId="60" applyNumberFormat="1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4" fontId="12" fillId="0" borderId="40" xfId="60" applyNumberFormat="1" applyFont="1" applyBorder="1" applyAlignment="1">
      <alignment horizontal="center" vertical="center"/>
    </xf>
    <xf numFmtId="0" fontId="12" fillId="0" borderId="35" xfId="60" applyFont="1" applyBorder="1" applyAlignment="1">
      <alignment horizontal="center" vertical="center"/>
    </xf>
    <xf numFmtId="0" fontId="12" fillId="0" borderId="36" xfId="60" applyFont="1" applyBorder="1" applyAlignment="1">
      <alignment horizontal="center" vertical="center"/>
    </xf>
    <xf numFmtId="0" fontId="12" fillId="0" borderId="18" xfId="60" applyFont="1" applyBorder="1" applyAlignment="1">
      <alignment horizontal="center" vertical="center"/>
    </xf>
    <xf numFmtId="0" fontId="12" fillId="0" borderId="40" xfId="60" applyFont="1" applyBorder="1" applyAlignment="1">
      <alignment horizontal="center" vertical="center"/>
    </xf>
    <xf numFmtId="0" fontId="12" fillId="0" borderId="18" xfId="60" applyFont="1" applyBorder="1" applyAlignment="1">
      <alignment horizontal="left" vertical="center"/>
    </xf>
    <xf numFmtId="0" fontId="12" fillId="0" borderId="40" xfId="60" applyFont="1" applyBorder="1" applyAlignment="1">
      <alignment horizontal="left" vertical="center"/>
    </xf>
    <xf numFmtId="0" fontId="12" fillId="0" borderId="18" xfId="60" applyFont="1" applyBorder="1" applyAlignment="1">
      <alignment horizontal="center" vertical="center" wrapText="1"/>
    </xf>
    <xf numFmtId="0" fontId="12" fillId="0" borderId="40" xfId="60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16" xfId="60" applyFont="1" applyBorder="1" applyAlignment="1">
      <alignment horizontal="left" vertical="center"/>
    </xf>
    <xf numFmtId="14" fontId="12" fillId="0" borderId="44" xfId="6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555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</xdr:row>
      <xdr:rowOff>19050</xdr:rowOff>
    </xdr:from>
    <xdr:to>
      <xdr:col>5</xdr:col>
      <xdr:colOff>742950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3619500" y="5334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0</xdr:rowOff>
    </xdr:from>
    <xdr:to>
      <xdr:col>1</xdr:col>
      <xdr:colOff>1476375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923925" y="514350"/>
          <a:ext cx="895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</xdr:row>
      <xdr:rowOff>28575</xdr:rowOff>
    </xdr:from>
    <xdr:to>
      <xdr:col>12</xdr:col>
      <xdr:colOff>638175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6391275" y="4857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2</xdr:row>
      <xdr:rowOff>0</xdr:rowOff>
    </xdr:from>
    <xdr:to>
      <xdr:col>3</xdr:col>
      <xdr:colOff>1123950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1381125" y="457200"/>
          <a:ext cx="1581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5.140625" style="192" customWidth="1"/>
    <col min="2" max="2" width="35.7109375" style="191" customWidth="1"/>
    <col min="3" max="5" width="10.7109375" style="191" customWidth="1"/>
    <col min="6" max="6" width="13.00390625" style="191" customWidth="1"/>
    <col min="7" max="7" width="10.8515625" style="191" customWidth="1"/>
    <col min="8" max="16384" width="9.140625" style="191" customWidth="1"/>
  </cols>
  <sheetData>
    <row r="1" spans="1:7" ht="21" customHeight="1">
      <c r="A1" s="271" t="s">
        <v>47</v>
      </c>
      <c r="B1" s="271"/>
      <c r="C1" s="272" t="s">
        <v>48</v>
      </c>
      <c r="D1" s="272"/>
      <c r="E1" s="272"/>
      <c r="F1" s="272"/>
      <c r="G1" s="272"/>
    </row>
    <row r="2" spans="1:7" ht="19.5" customHeight="1">
      <c r="A2" s="272" t="s">
        <v>662</v>
      </c>
      <c r="B2" s="272"/>
      <c r="C2" s="272" t="s">
        <v>50</v>
      </c>
      <c r="D2" s="272"/>
      <c r="E2" s="272"/>
      <c r="F2" s="272"/>
      <c r="G2" s="272"/>
    </row>
    <row r="3" spans="3:6" ht="10.5" customHeight="1">
      <c r="C3" s="193"/>
      <c r="D3" s="193"/>
      <c r="E3" s="193"/>
      <c r="F3" s="193"/>
    </row>
    <row r="4" spans="1:7" ht="27" customHeight="1">
      <c r="A4" s="273" t="s">
        <v>674</v>
      </c>
      <c r="B4" s="273"/>
      <c r="C4" s="273"/>
      <c r="D4" s="273"/>
      <c r="E4" s="273"/>
      <c r="F4" s="273"/>
      <c r="G4" s="273"/>
    </row>
    <row r="5" spans="1:7" ht="64.5" customHeight="1">
      <c r="A5" s="274" t="s">
        <v>675</v>
      </c>
      <c r="B5" s="274"/>
      <c r="C5" s="274"/>
      <c r="D5" s="274"/>
      <c r="E5" s="274"/>
      <c r="F5" s="274"/>
      <c r="G5" s="274"/>
    </row>
    <row r="6" spans="1:11" s="195" customFormat="1" ht="65.25" customHeight="1">
      <c r="A6" s="194" t="s">
        <v>0</v>
      </c>
      <c r="B6" s="194" t="s">
        <v>663</v>
      </c>
      <c r="C6" s="194" t="s">
        <v>664</v>
      </c>
      <c r="D6" s="194" t="s">
        <v>665</v>
      </c>
      <c r="E6" s="194" t="s">
        <v>666</v>
      </c>
      <c r="F6" s="194" t="s">
        <v>667</v>
      </c>
      <c r="G6" s="194" t="s">
        <v>668</v>
      </c>
      <c r="K6" s="196"/>
    </row>
    <row r="7" spans="1:11" s="195" customFormat="1" ht="25.5" customHeight="1">
      <c r="A7" s="198">
        <v>1</v>
      </c>
      <c r="B7" s="202" t="s">
        <v>73</v>
      </c>
      <c r="C7" s="200">
        <v>39</v>
      </c>
      <c r="D7" s="208">
        <v>1</v>
      </c>
      <c r="E7" s="208">
        <f>C7-D7</f>
        <v>38</v>
      </c>
      <c r="F7" s="208">
        <v>8</v>
      </c>
      <c r="G7" s="204"/>
      <c r="K7" s="196"/>
    </row>
    <row r="8" spans="1:11" s="195" customFormat="1" ht="25.5" customHeight="1">
      <c r="A8" s="199">
        <v>2</v>
      </c>
      <c r="B8" s="203" t="s">
        <v>74</v>
      </c>
      <c r="C8" s="201">
        <v>22</v>
      </c>
      <c r="D8" s="205"/>
      <c r="E8" s="209">
        <f aca="true" t="shared" si="0" ref="E8:E15">C8-D8</f>
        <v>22</v>
      </c>
      <c r="F8" s="209">
        <v>8</v>
      </c>
      <c r="G8" s="206"/>
      <c r="K8" s="196"/>
    </row>
    <row r="9" spans="1:11" s="195" customFormat="1" ht="25.5" customHeight="1">
      <c r="A9" s="199">
        <v>3</v>
      </c>
      <c r="B9" s="203" t="s">
        <v>79</v>
      </c>
      <c r="C9" s="201">
        <v>25</v>
      </c>
      <c r="D9" s="205"/>
      <c r="E9" s="209">
        <f t="shared" si="0"/>
        <v>25</v>
      </c>
      <c r="F9" s="209">
        <v>8</v>
      </c>
      <c r="G9" s="206"/>
      <c r="K9" s="196"/>
    </row>
    <row r="10" spans="1:11" s="195" customFormat="1" ht="25.5" customHeight="1">
      <c r="A10" s="199">
        <v>4</v>
      </c>
      <c r="B10" s="203" t="s">
        <v>75</v>
      </c>
      <c r="C10" s="201">
        <v>37</v>
      </c>
      <c r="D10" s="209">
        <v>5</v>
      </c>
      <c r="E10" s="209">
        <f t="shared" si="0"/>
        <v>32</v>
      </c>
      <c r="F10" s="209">
        <v>8</v>
      </c>
      <c r="G10" s="206"/>
      <c r="K10" s="196"/>
    </row>
    <row r="11" spans="1:11" s="195" customFormat="1" ht="25.5" customHeight="1">
      <c r="A11" s="199">
        <v>5</v>
      </c>
      <c r="B11" s="203" t="s">
        <v>76</v>
      </c>
      <c r="C11" s="201">
        <v>21</v>
      </c>
      <c r="D11" s="209">
        <v>2</v>
      </c>
      <c r="E11" s="209">
        <f t="shared" si="0"/>
        <v>19</v>
      </c>
      <c r="F11" s="209">
        <v>8</v>
      </c>
      <c r="G11" s="206"/>
      <c r="K11" s="196"/>
    </row>
    <row r="12" spans="1:11" s="195" customFormat="1" ht="25.5" customHeight="1">
      <c r="A12" s="199">
        <v>6</v>
      </c>
      <c r="B12" s="203" t="s">
        <v>77</v>
      </c>
      <c r="C12" s="201">
        <v>17</v>
      </c>
      <c r="D12" s="209">
        <v>1</v>
      </c>
      <c r="E12" s="209">
        <f t="shared" si="0"/>
        <v>16</v>
      </c>
      <c r="F12" s="209">
        <v>8</v>
      </c>
      <c r="G12" s="206"/>
      <c r="K12" s="196"/>
    </row>
    <row r="13" spans="1:7" ht="25.5" customHeight="1">
      <c r="A13" s="199">
        <v>7</v>
      </c>
      <c r="B13" s="203" t="s">
        <v>78</v>
      </c>
      <c r="C13" s="201">
        <v>10</v>
      </c>
      <c r="D13" s="209"/>
      <c r="E13" s="209">
        <f t="shared" si="0"/>
        <v>10</v>
      </c>
      <c r="F13" s="209">
        <v>8</v>
      </c>
      <c r="G13" s="206"/>
    </row>
    <row r="14" spans="1:7" ht="25.5" customHeight="1">
      <c r="A14" s="199">
        <v>8</v>
      </c>
      <c r="B14" s="203" t="s">
        <v>80</v>
      </c>
      <c r="C14" s="201">
        <v>17</v>
      </c>
      <c r="D14" s="209">
        <v>2</v>
      </c>
      <c r="E14" s="209">
        <f t="shared" si="0"/>
        <v>15</v>
      </c>
      <c r="F14" s="209">
        <v>8</v>
      </c>
      <c r="G14" s="206"/>
    </row>
    <row r="15" spans="1:7" ht="25.5" customHeight="1">
      <c r="A15" s="199">
        <v>9</v>
      </c>
      <c r="B15" s="203" t="s">
        <v>673</v>
      </c>
      <c r="C15" s="201">
        <v>40</v>
      </c>
      <c r="D15" s="209">
        <v>1</v>
      </c>
      <c r="E15" s="209">
        <f t="shared" si="0"/>
        <v>39</v>
      </c>
      <c r="F15" s="209">
        <v>8</v>
      </c>
      <c r="G15" s="206"/>
    </row>
    <row r="16" spans="1:7" ht="25.5" customHeight="1">
      <c r="A16" s="269" t="s">
        <v>669</v>
      </c>
      <c r="B16" s="269"/>
      <c r="C16" s="210">
        <f>SUM(C7:C15)</f>
        <v>228</v>
      </c>
      <c r="D16" s="210">
        <f>SUM(D7:D15)</f>
        <v>12</v>
      </c>
      <c r="E16" s="210">
        <f>SUM(E7:E15)</f>
        <v>216</v>
      </c>
      <c r="F16" s="210"/>
      <c r="G16" s="210">
        <v>1728</v>
      </c>
    </row>
    <row r="17" spans="2:7" s="192" customFormat="1" ht="27.75" customHeight="1">
      <c r="B17" s="191"/>
      <c r="C17" s="197"/>
      <c r="D17" s="270" t="s">
        <v>670</v>
      </c>
      <c r="E17" s="270"/>
      <c r="F17" s="270"/>
      <c r="G17" s="270"/>
    </row>
    <row r="18" spans="1:7" s="192" customFormat="1" ht="21.75" customHeight="1">
      <c r="A18" s="263" t="s">
        <v>676</v>
      </c>
      <c r="B18" s="263"/>
      <c r="C18" s="207"/>
      <c r="D18" s="263" t="s">
        <v>662</v>
      </c>
      <c r="E18" s="263"/>
      <c r="F18" s="263"/>
      <c r="G18" s="263"/>
    </row>
    <row r="19" spans="1:7" s="192" customFormat="1" ht="21.75" customHeight="1">
      <c r="A19" s="263" t="s">
        <v>671</v>
      </c>
      <c r="B19" s="263"/>
      <c r="C19" s="207"/>
      <c r="D19" s="263" t="s">
        <v>82</v>
      </c>
      <c r="E19" s="263"/>
      <c r="F19" s="263"/>
      <c r="G19" s="263"/>
    </row>
    <row r="20" spans="1:7" ht="21.75" customHeight="1">
      <c r="A20" s="263" t="s">
        <v>672</v>
      </c>
      <c r="B20" s="263"/>
      <c r="C20" s="207"/>
      <c r="D20" s="263" t="s">
        <v>83</v>
      </c>
      <c r="E20" s="263"/>
      <c r="F20" s="263"/>
      <c r="G20" s="263"/>
    </row>
    <row r="21" spans="1:7" ht="18.75">
      <c r="A21" s="207"/>
      <c r="B21" s="66"/>
      <c r="C21" s="66"/>
      <c r="D21" s="66"/>
      <c r="E21" s="66"/>
      <c r="F21" s="66"/>
      <c r="G21" s="66"/>
    </row>
    <row r="22" spans="1:7" ht="18.75">
      <c r="A22" s="207"/>
      <c r="B22" s="66"/>
      <c r="C22" s="66"/>
      <c r="D22" s="66"/>
      <c r="E22" s="66"/>
      <c r="F22" s="66"/>
      <c r="G22" s="66"/>
    </row>
    <row r="23" spans="1:7" ht="18.75">
      <c r="A23" s="207"/>
      <c r="B23" s="66"/>
      <c r="C23" s="66"/>
      <c r="D23" s="66"/>
      <c r="E23" s="66"/>
      <c r="F23" s="66"/>
      <c r="G23" s="66"/>
    </row>
    <row r="24" spans="1:7" ht="18.75">
      <c r="A24" s="207"/>
      <c r="B24" s="66"/>
      <c r="C24" s="66"/>
      <c r="D24" s="66"/>
      <c r="E24" s="66"/>
      <c r="F24" s="66"/>
      <c r="G24" s="66"/>
    </row>
    <row r="25" spans="1:7" ht="23.25" customHeight="1">
      <c r="A25" s="207"/>
      <c r="B25" s="66"/>
      <c r="C25" s="66"/>
      <c r="D25" s="268" t="s">
        <v>84</v>
      </c>
      <c r="E25" s="268"/>
      <c r="F25" s="268"/>
      <c r="G25" s="268"/>
    </row>
  </sheetData>
  <sheetProtection/>
  <mergeCells count="15">
    <mergeCell ref="A1:B1"/>
    <mergeCell ref="C1:G1"/>
    <mergeCell ref="A2:B2"/>
    <mergeCell ref="C2:G2"/>
    <mergeCell ref="A4:G4"/>
    <mergeCell ref="A5:G5"/>
    <mergeCell ref="A19:B19"/>
    <mergeCell ref="D19:G19"/>
    <mergeCell ref="A20:B20"/>
    <mergeCell ref="D20:G20"/>
    <mergeCell ref="D25:G25"/>
    <mergeCell ref="A16:B16"/>
    <mergeCell ref="D17:G17"/>
    <mergeCell ref="A18:B18"/>
    <mergeCell ref="D18:G18"/>
  </mergeCells>
  <printOptions/>
  <pageMargins left="0.21" right="0.2" top="0.47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B5" sqref="B5"/>
    </sheetView>
  </sheetViews>
  <sheetFormatPr defaultColWidth="9.140625" defaultRowHeight="18" customHeight="1"/>
  <cols>
    <col min="1" max="1" width="4.7109375" style="38" customWidth="1"/>
    <col min="2" max="2" width="11.421875" style="38" customWidth="1"/>
    <col min="3" max="3" width="9.8515625" style="38" customWidth="1"/>
    <col min="4" max="4" width="24.140625" style="38" customWidth="1"/>
    <col min="5" max="5" width="24.140625" style="38" hidden="1" customWidth="1"/>
    <col min="6" max="6" width="11.421875" style="44" customWidth="1"/>
    <col min="7" max="7" width="14.28125" style="39" customWidth="1"/>
    <col min="8" max="11" width="6.421875" style="38" customWidth="1"/>
    <col min="12" max="12" width="11.140625" style="39" customWidth="1"/>
    <col min="13" max="13" width="11.00390625" style="39" customWidth="1"/>
    <col min="14" max="14" width="11.140625" style="39" customWidth="1"/>
    <col min="15" max="16384" width="9.140625" style="38" customWidth="1"/>
  </cols>
  <sheetData>
    <row r="1" spans="1:14" s="41" customFormat="1" ht="22.5" customHeight="1">
      <c r="A1" s="314" t="s">
        <v>68</v>
      </c>
      <c r="B1" s="314"/>
      <c r="C1" s="314"/>
      <c r="D1" s="314"/>
      <c r="E1" s="314"/>
      <c r="F1" s="314"/>
      <c r="G1" s="314"/>
      <c r="H1" s="314"/>
      <c r="I1" s="314"/>
      <c r="L1" s="42"/>
      <c r="M1" s="42"/>
      <c r="N1" s="43"/>
    </row>
    <row r="2" spans="1:14" s="40" customFormat="1" ht="19.5" customHeight="1">
      <c r="A2" s="315" t="s">
        <v>0</v>
      </c>
      <c r="B2" s="317" t="s">
        <v>67</v>
      </c>
      <c r="C2" s="321" t="s">
        <v>46</v>
      </c>
      <c r="D2" s="315" t="s">
        <v>45</v>
      </c>
      <c r="E2" s="84"/>
      <c r="F2" s="319" t="s">
        <v>44</v>
      </c>
      <c r="G2" s="320" t="s">
        <v>1</v>
      </c>
      <c r="H2" s="323" t="s">
        <v>66</v>
      </c>
      <c r="I2" s="324"/>
      <c r="J2" s="324"/>
      <c r="K2" s="329" t="s">
        <v>81</v>
      </c>
      <c r="L2" s="325" t="s">
        <v>41</v>
      </c>
      <c r="M2" s="327" t="s">
        <v>43</v>
      </c>
      <c r="N2" s="315" t="s">
        <v>42</v>
      </c>
    </row>
    <row r="3" spans="1:14" s="40" customFormat="1" ht="29.25" customHeight="1">
      <c r="A3" s="316"/>
      <c r="B3" s="318"/>
      <c r="C3" s="317"/>
      <c r="D3" s="316"/>
      <c r="E3" s="85"/>
      <c r="F3" s="320"/>
      <c r="G3" s="322"/>
      <c r="H3" s="56" t="s">
        <v>2</v>
      </c>
      <c r="I3" s="54" t="s">
        <v>3</v>
      </c>
      <c r="J3" s="57" t="s">
        <v>4</v>
      </c>
      <c r="K3" s="330"/>
      <c r="L3" s="326"/>
      <c r="M3" s="328"/>
      <c r="N3" s="316"/>
    </row>
    <row r="4" spans="1:14" ht="18" customHeight="1">
      <c r="A4" s="151">
        <v>1</v>
      </c>
      <c r="B4" s="158" t="s">
        <v>600</v>
      </c>
      <c r="C4" s="159">
        <v>15050354</v>
      </c>
      <c r="D4" s="160" t="s">
        <v>316</v>
      </c>
      <c r="E4" s="107" t="str">
        <f aca="true" t="shared" si="0" ref="E4:E22">IF(ISERROR(FIND(" ",TRIM(D4),1)),"",RIGHT(TRIM(D4),LEN(TRIM(D4))-FIND("#",SUBSTITUTE(TRIM(D4)," ","#",LEN(TRIM(D4))-LEN(SUBSTITUTE(TRIM(D4)," ",""))))))</f>
        <v>An</v>
      </c>
      <c r="F4" s="161">
        <v>35679</v>
      </c>
      <c r="G4" s="162" t="s">
        <v>14</v>
      </c>
      <c r="H4" s="163">
        <v>9.1</v>
      </c>
      <c r="I4" s="163">
        <v>8.6</v>
      </c>
      <c r="J4" s="163">
        <v>7.4</v>
      </c>
      <c r="K4" s="163">
        <f aca="true" t="shared" si="1" ref="K4:K18">(H4*3+I4*2+J4*3)/8</f>
        <v>8.3375</v>
      </c>
      <c r="L4" s="164" t="s">
        <v>658</v>
      </c>
      <c r="M4" s="154"/>
      <c r="N4" s="154"/>
    </row>
    <row r="5" spans="1:14" ht="18" customHeight="1">
      <c r="A5" s="155">
        <v>2</v>
      </c>
      <c r="B5" s="165" t="s">
        <v>601</v>
      </c>
      <c r="C5" s="105">
        <v>15050365</v>
      </c>
      <c r="D5" s="106" t="s">
        <v>317</v>
      </c>
      <c r="E5" s="107" t="str">
        <f t="shared" si="0"/>
        <v>Anh</v>
      </c>
      <c r="F5" s="105" t="s">
        <v>175</v>
      </c>
      <c r="G5" s="108" t="s">
        <v>8</v>
      </c>
      <c r="H5" s="153">
        <v>8.6</v>
      </c>
      <c r="I5" s="153">
        <v>7.1000000000000005</v>
      </c>
      <c r="J5" s="153">
        <v>7.9</v>
      </c>
      <c r="K5" s="153">
        <f t="shared" si="1"/>
        <v>7.9625</v>
      </c>
      <c r="L5" s="167" t="s">
        <v>658</v>
      </c>
      <c r="M5" s="156"/>
      <c r="N5" s="156"/>
    </row>
    <row r="6" spans="1:14" ht="18" customHeight="1">
      <c r="A6" s="155">
        <v>3</v>
      </c>
      <c r="B6" s="165" t="s">
        <v>602</v>
      </c>
      <c r="C6" s="105">
        <v>15050352</v>
      </c>
      <c r="D6" s="106" t="s">
        <v>320</v>
      </c>
      <c r="E6" s="107" t="str">
        <f t="shared" si="0"/>
        <v>Anh</v>
      </c>
      <c r="F6" s="152">
        <v>35768</v>
      </c>
      <c r="G6" s="108" t="s">
        <v>18</v>
      </c>
      <c r="H6" s="153">
        <v>7.4</v>
      </c>
      <c r="I6" s="153">
        <v>7.1</v>
      </c>
      <c r="J6" s="153">
        <v>6.2</v>
      </c>
      <c r="K6" s="153">
        <f t="shared" si="1"/>
        <v>6.875000000000001</v>
      </c>
      <c r="L6" s="167" t="s">
        <v>64</v>
      </c>
      <c r="M6" s="156"/>
      <c r="N6" s="156"/>
    </row>
    <row r="7" spans="1:14" ht="18" customHeight="1">
      <c r="A7" s="155">
        <v>4</v>
      </c>
      <c r="B7" s="165" t="s">
        <v>603</v>
      </c>
      <c r="C7" s="105">
        <v>15050356</v>
      </c>
      <c r="D7" s="106" t="s">
        <v>321</v>
      </c>
      <c r="E7" s="107" t="str">
        <f t="shared" si="0"/>
        <v>Anh</v>
      </c>
      <c r="F7" s="105" t="s">
        <v>322</v>
      </c>
      <c r="G7" s="108" t="s">
        <v>7</v>
      </c>
      <c r="H7" s="153">
        <v>8.6</v>
      </c>
      <c r="I7" s="153">
        <v>7.7</v>
      </c>
      <c r="J7" s="153">
        <v>5.800000000000001</v>
      </c>
      <c r="K7" s="153">
        <f t="shared" si="1"/>
        <v>7.324999999999999</v>
      </c>
      <c r="L7" s="167" t="s">
        <v>657</v>
      </c>
      <c r="M7" s="156"/>
      <c r="N7" s="156"/>
    </row>
    <row r="8" spans="1:14" ht="18" customHeight="1">
      <c r="A8" s="155">
        <v>5</v>
      </c>
      <c r="B8" s="165" t="s">
        <v>604</v>
      </c>
      <c r="C8" s="105">
        <v>15050328</v>
      </c>
      <c r="D8" s="106" t="s">
        <v>325</v>
      </c>
      <c r="E8" s="107" t="str">
        <f t="shared" si="0"/>
        <v>Cảnh</v>
      </c>
      <c r="F8" s="105" t="s">
        <v>326</v>
      </c>
      <c r="G8" s="108" t="s">
        <v>6</v>
      </c>
      <c r="H8" s="153">
        <v>8.5</v>
      </c>
      <c r="I8" s="153">
        <v>7.1000000000000005</v>
      </c>
      <c r="J8" s="153">
        <v>7.8</v>
      </c>
      <c r="K8" s="153">
        <f t="shared" si="1"/>
        <v>7.8875</v>
      </c>
      <c r="L8" s="167" t="s">
        <v>657</v>
      </c>
      <c r="M8" s="156"/>
      <c r="N8" s="156"/>
    </row>
    <row r="9" spans="1:14" ht="18" customHeight="1">
      <c r="A9" s="155">
        <v>6</v>
      </c>
      <c r="B9" s="165" t="s">
        <v>605</v>
      </c>
      <c r="C9" s="105">
        <v>15050397</v>
      </c>
      <c r="D9" s="106" t="s">
        <v>329</v>
      </c>
      <c r="E9" s="107" t="str">
        <f t="shared" si="0"/>
        <v>Đại</v>
      </c>
      <c r="F9" s="157">
        <v>35587</v>
      </c>
      <c r="G9" s="108" t="s">
        <v>9</v>
      </c>
      <c r="H9" s="153">
        <v>7.7</v>
      </c>
      <c r="I9" s="153">
        <v>6.8</v>
      </c>
      <c r="J9" s="153">
        <v>8</v>
      </c>
      <c r="K9" s="153">
        <f t="shared" si="1"/>
        <v>7.5875</v>
      </c>
      <c r="L9" s="167" t="s">
        <v>657</v>
      </c>
      <c r="M9" s="156"/>
      <c r="N9" s="156"/>
    </row>
    <row r="10" spans="1:14" ht="18" customHeight="1">
      <c r="A10" s="155">
        <v>7</v>
      </c>
      <c r="B10" s="165" t="s">
        <v>606</v>
      </c>
      <c r="C10" s="105">
        <v>15053393</v>
      </c>
      <c r="D10" s="106" t="s">
        <v>327</v>
      </c>
      <c r="E10" s="107" t="str">
        <f t="shared" si="0"/>
        <v>Dung</v>
      </c>
      <c r="F10" s="157">
        <v>35591</v>
      </c>
      <c r="G10" s="108" t="s">
        <v>9</v>
      </c>
      <c r="H10" s="153">
        <v>5.6</v>
      </c>
      <c r="I10" s="153">
        <v>5.8999999999999995</v>
      </c>
      <c r="J10" s="153">
        <v>5.3</v>
      </c>
      <c r="K10" s="153">
        <f t="shared" si="1"/>
        <v>5.562499999999999</v>
      </c>
      <c r="L10" s="167" t="s">
        <v>64</v>
      </c>
      <c r="M10" s="156"/>
      <c r="N10" s="156"/>
    </row>
    <row r="11" spans="1:14" ht="18" customHeight="1">
      <c r="A11" s="155">
        <v>8</v>
      </c>
      <c r="B11" s="165" t="s">
        <v>607</v>
      </c>
      <c r="C11" s="105">
        <v>15050363</v>
      </c>
      <c r="D11" s="106" t="s">
        <v>328</v>
      </c>
      <c r="E11" s="107" t="str">
        <f t="shared" si="0"/>
        <v>Dương</v>
      </c>
      <c r="F11" s="157">
        <v>35438</v>
      </c>
      <c r="G11" s="108" t="s">
        <v>35</v>
      </c>
      <c r="H11" s="153">
        <v>7.7</v>
      </c>
      <c r="I11" s="153">
        <v>6.8</v>
      </c>
      <c r="J11" s="153">
        <v>7.4</v>
      </c>
      <c r="K11" s="153">
        <f t="shared" si="1"/>
        <v>7.362500000000001</v>
      </c>
      <c r="L11" s="167" t="s">
        <v>657</v>
      </c>
      <c r="M11" s="156"/>
      <c r="N11" s="156"/>
    </row>
    <row r="12" spans="1:14" ht="18" customHeight="1">
      <c r="A12" s="155">
        <v>9</v>
      </c>
      <c r="B12" s="165" t="s">
        <v>608</v>
      </c>
      <c r="C12" s="105">
        <v>15050322</v>
      </c>
      <c r="D12" s="106" t="s">
        <v>330</v>
      </c>
      <c r="E12" s="107" t="str">
        <f t="shared" si="0"/>
        <v>Giang</v>
      </c>
      <c r="F12" s="105" t="s">
        <v>331</v>
      </c>
      <c r="G12" s="108" t="s">
        <v>11</v>
      </c>
      <c r="H12" s="153">
        <v>8.3</v>
      </c>
      <c r="I12" s="153">
        <v>8</v>
      </c>
      <c r="J12" s="153">
        <v>7.7</v>
      </c>
      <c r="K12" s="153">
        <f t="shared" si="1"/>
        <v>8</v>
      </c>
      <c r="L12" s="167" t="s">
        <v>658</v>
      </c>
      <c r="M12" s="156"/>
      <c r="N12" s="156"/>
    </row>
    <row r="13" spans="1:14" ht="18" customHeight="1">
      <c r="A13" s="155">
        <v>10</v>
      </c>
      <c r="B13" s="165" t="s">
        <v>609</v>
      </c>
      <c r="C13" s="105">
        <v>13050361</v>
      </c>
      <c r="D13" s="106" t="s">
        <v>332</v>
      </c>
      <c r="E13" s="107" t="str">
        <f t="shared" si="0"/>
        <v>Hằng</v>
      </c>
      <c r="F13" s="157">
        <v>34862</v>
      </c>
      <c r="G13" s="108" t="s">
        <v>6</v>
      </c>
      <c r="H13" s="153">
        <v>8</v>
      </c>
      <c r="I13" s="153">
        <v>8</v>
      </c>
      <c r="J13" s="153">
        <v>6.7</v>
      </c>
      <c r="K13" s="153">
        <f t="shared" si="1"/>
        <v>7.5125</v>
      </c>
      <c r="L13" s="167" t="s">
        <v>657</v>
      </c>
      <c r="M13" s="156"/>
      <c r="N13" s="156"/>
    </row>
    <row r="14" spans="1:14" ht="18" customHeight="1">
      <c r="A14" s="155">
        <v>11</v>
      </c>
      <c r="B14" s="165" t="s">
        <v>610</v>
      </c>
      <c r="C14" s="105">
        <v>15053388</v>
      </c>
      <c r="D14" s="106" t="s">
        <v>36</v>
      </c>
      <c r="E14" s="107" t="str">
        <f t="shared" si="0"/>
        <v>Hường</v>
      </c>
      <c r="F14" s="157">
        <v>35501</v>
      </c>
      <c r="G14" s="108" t="s">
        <v>10</v>
      </c>
      <c r="H14" s="153">
        <v>7.999999999999999</v>
      </c>
      <c r="I14" s="153">
        <v>7.7</v>
      </c>
      <c r="J14" s="153">
        <v>8.2</v>
      </c>
      <c r="K14" s="153">
        <f t="shared" si="1"/>
        <v>8</v>
      </c>
      <c r="L14" s="167" t="s">
        <v>658</v>
      </c>
      <c r="M14" s="156"/>
      <c r="N14" s="156"/>
    </row>
    <row r="15" spans="1:14" ht="18" customHeight="1">
      <c r="A15" s="155">
        <v>12</v>
      </c>
      <c r="B15" s="165" t="s">
        <v>611</v>
      </c>
      <c r="C15" s="105">
        <v>15053392</v>
      </c>
      <c r="D15" s="106" t="s">
        <v>333</v>
      </c>
      <c r="E15" s="107" t="str">
        <f t="shared" si="0"/>
        <v>Huyền</v>
      </c>
      <c r="F15" s="105" t="s">
        <v>334</v>
      </c>
      <c r="G15" s="108" t="s">
        <v>11</v>
      </c>
      <c r="H15" s="153">
        <v>8.899999999999999</v>
      </c>
      <c r="I15" s="153">
        <v>8</v>
      </c>
      <c r="J15" s="153">
        <v>7</v>
      </c>
      <c r="K15" s="153">
        <f t="shared" si="1"/>
        <v>7.9624999999999995</v>
      </c>
      <c r="L15" s="167" t="s">
        <v>658</v>
      </c>
      <c r="M15" s="156"/>
      <c r="N15" s="156"/>
    </row>
    <row r="16" spans="1:14" ht="18" customHeight="1">
      <c r="A16" s="155">
        <v>13</v>
      </c>
      <c r="B16" s="165" t="s">
        <v>612</v>
      </c>
      <c r="C16" s="105">
        <v>15050390</v>
      </c>
      <c r="D16" s="106" t="s">
        <v>335</v>
      </c>
      <c r="E16" s="107" t="str">
        <f t="shared" si="0"/>
        <v>Kiên</v>
      </c>
      <c r="F16" s="157">
        <v>35522</v>
      </c>
      <c r="G16" s="108" t="s">
        <v>5</v>
      </c>
      <c r="H16" s="153">
        <v>6.5</v>
      </c>
      <c r="I16" s="153">
        <v>7.1000000000000005</v>
      </c>
      <c r="J16" s="153">
        <v>6.6</v>
      </c>
      <c r="K16" s="153">
        <f t="shared" si="1"/>
        <v>6.6875</v>
      </c>
      <c r="L16" s="167" t="s">
        <v>64</v>
      </c>
      <c r="M16" s="156"/>
      <c r="N16" s="156"/>
    </row>
    <row r="17" spans="1:14" ht="18" customHeight="1">
      <c r="A17" s="155">
        <v>14</v>
      </c>
      <c r="B17" s="165" t="s">
        <v>613</v>
      </c>
      <c r="C17" s="105">
        <v>15050368</v>
      </c>
      <c r="D17" s="106" t="s">
        <v>336</v>
      </c>
      <c r="E17" s="107" t="str">
        <f t="shared" si="0"/>
        <v>Nhung</v>
      </c>
      <c r="F17" s="105" t="s">
        <v>312</v>
      </c>
      <c r="G17" s="108" t="s">
        <v>21</v>
      </c>
      <c r="H17" s="153">
        <v>7.299999999999999</v>
      </c>
      <c r="I17" s="153">
        <v>7.1000000000000005</v>
      </c>
      <c r="J17" s="153">
        <v>6.2</v>
      </c>
      <c r="K17" s="153">
        <f t="shared" si="1"/>
        <v>6.8375</v>
      </c>
      <c r="L17" s="167" t="s">
        <v>64</v>
      </c>
      <c r="M17" s="156"/>
      <c r="N17" s="156"/>
    </row>
    <row r="18" spans="1:14" ht="18" customHeight="1">
      <c r="A18" s="155">
        <v>15</v>
      </c>
      <c r="B18" s="165" t="s">
        <v>614</v>
      </c>
      <c r="C18" s="105">
        <v>15052849</v>
      </c>
      <c r="D18" s="106" t="s">
        <v>337</v>
      </c>
      <c r="E18" s="107" t="str">
        <f t="shared" si="0"/>
        <v>Uyên</v>
      </c>
      <c r="F18" s="105" t="s">
        <v>338</v>
      </c>
      <c r="G18" s="108" t="s">
        <v>14</v>
      </c>
      <c r="H18" s="153">
        <v>8.3</v>
      </c>
      <c r="I18" s="153">
        <v>8.3</v>
      </c>
      <c r="J18" s="153">
        <v>7</v>
      </c>
      <c r="K18" s="153">
        <f t="shared" si="1"/>
        <v>7.8125</v>
      </c>
      <c r="L18" s="167" t="s">
        <v>657</v>
      </c>
      <c r="M18" s="156"/>
      <c r="N18" s="156"/>
    </row>
    <row r="19" spans="1:14" ht="18" customHeight="1">
      <c r="A19" s="155">
        <v>16</v>
      </c>
      <c r="B19" s="165" t="s">
        <v>615</v>
      </c>
      <c r="C19" s="105">
        <v>15059006</v>
      </c>
      <c r="D19" s="106" t="s">
        <v>318</v>
      </c>
      <c r="E19" s="107" t="str">
        <f t="shared" si="0"/>
        <v>Anh</v>
      </c>
      <c r="F19" s="105" t="s">
        <v>319</v>
      </c>
      <c r="G19" s="108"/>
      <c r="H19" s="166"/>
      <c r="I19" s="166"/>
      <c r="J19" s="166"/>
      <c r="K19" s="153"/>
      <c r="L19" s="167"/>
      <c r="M19" s="59" t="s">
        <v>428</v>
      </c>
      <c r="N19" s="156"/>
    </row>
    <row r="20" spans="1:14" ht="18" customHeight="1">
      <c r="A20" s="155">
        <v>17</v>
      </c>
      <c r="B20" s="165" t="s">
        <v>616</v>
      </c>
      <c r="C20" s="105">
        <v>15050312</v>
      </c>
      <c r="D20" s="106" t="s">
        <v>323</v>
      </c>
      <c r="E20" s="170" t="str">
        <f t="shared" si="0"/>
        <v>Ánh</v>
      </c>
      <c r="F20" s="105" t="s">
        <v>324</v>
      </c>
      <c r="G20" s="108"/>
      <c r="H20" s="166"/>
      <c r="I20" s="166"/>
      <c r="J20" s="166"/>
      <c r="K20" s="153"/>
      <c r="L20" s="167"/>
      <c r="M20" s="59" t="s">
        <v>428</v>
      </c>
      <c r="N20" s="156"/>
    </row>
    <row r="21" spans="1:14" ht="18" customHeight="1">
      <c r="A21" s="155">
        <v>18</v>
      </c>
      <c r="B21" s="253" t="s">
        <v>684</v>
      </c>
      <c r="C21" s="253">
        <v>15050320</v>
      </c>
      <c r="D21" s="253" t="s">
        <v>685</v>
      </c>
      <c r="E21" s="253" t="str">
        <f t="shared" si="0"/>
        <v>Khôi</v>
      </c>
      <c r="F21" s="254">
        <v>35454</v>
      </c>
      <c r="G21" s="64" t="s">
        <v>6</v>
      </c>
      <c r="H21" s="33">
        <v>8.8</v>
      </c>
      <c r="I21" s="33">
        <v>7.7</v>
      </c>
      <c r="J21" s="255">
        <v>7</v>
      </c>
      <c r="K21" s="33">
        <v>7.9</v>
      </c>
      <c r="L21" s="33" t="s">
        <v>657</v>
      </c>
      <c r="M21" s="64" t="s">
        <v>686</v>
      </c>
      <c r="N21" s="64"/>
    </row>
    <row r="22" spans="1:14" ht="18" customHeight="1">
      <c r="A22" s="168">
        <v>19</v>
      </c>
      <c r="B22" s="256" t="s">
        <v>687</v>
      </c>
      <c r="C22" s="256">
        <v>15053763</v>
      </c>
      <c r="D22" s="256" t="s">
        <v>688</v>
      </c>
      <c r="E22" s="256" t="str">
        <f t="shared" si="0"/>
        <v>Trang</v>
      </c>
      <c r="F22" s="257">
        <v>35441</v>
      </c>
      <c r="G22" s="172" t="s">
        <v>11</v>
      </c>
      <c r="H22" s="171">
        <v>7.4</v>
      </c>
      <c r="I22" s="171">
        <v>7.1</v>
      </c>
      <c r="J22" s="171">
        <v>6.6</v>
      </c>
      <c r="K22" s="258">
        <v>7</v>
      </c>
      <c r="L22" s="171" t="s">
        <v>657</v>
      </c>
      <c r="M22" s="172"/>
      <c r="N22" s="172"/>
    </row>
  </sheetData>
  <sheetProtection/>
  <mergeCells count="12">
    <mergeCell ref="L2:L3"/>
    <mergeCell ref="M2:M3"/>
    <mergeCell ref="N2:N3"/>
    <mergeCell ref="K2:K3"/>
    <mergeCell ref="A1:I1"/>
    <mergeCell ref="A2:A3"/>
    <mergeCell ref="B2:B3"/>
    <mergeCell ref="D2:D3"/>
    <mergeCell ref="F2:F3"/>
    <mergeCell ref="C2:C3"/>
    <mergeCell ref="G2:G3"/>
    <mergeCell ref="H2:J2"/>
  </mergeCells>
  <printOptions/>
  <pageMargins left="0.9" right="0.16" top="0.31" bottom="0.47" header="0.2" footer="0.2"/>
  <pageSetup horizontalDpi="600" verticalDpi="600" orientation="landscape" paperSize="9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4.7109375" style="38" customWidth="1"/>
    <col min="2" max="2" width="11.421875" style="38" customWidth="1"/>
    <col min="3" max="3" width="9.8515625" style="38" customWidth="1"/>
    <col min="4" max="4" width="24.140625" style="38" customWidth="1"/>
    <col min="5" max="5" width="24.140625" style="38" hidden="1" customWidth="1"/>
    <col min="6" max="6" width="11.421875" style="44" customWidth="1"/>
    <col min="7" max="7" width="14.28125" style="39" customWidth="1"/>
    <col min="8" max="11" width="6.421875" style="38" customWidth="1"/>
    <col min="12" max="12" width="11.140625" style="39" customWidth="1"/>
    <col min="13" max="13" width="11.00390625" style="39" customWidth="1"/>
    <col min="14" max="14" width="11.140625" style="39" customWidth="1"/>
    <col min="15" max="16384" width="9.140625" style="38" customWidth="1"/>
  </cols>
  <sheetData>
    <row r="1" spans="1:14" s="41" customFormat="1" ht="24.75" customHeight="1">
      <c r="A1" s="333" t="s">
        <v>427</v>
      </c>
      <c r="B1" s="333"/>
      <c r="C1" s="333"/>
      <c r="D1" s="333"/>
      <c r="E1" s="333"/>
      <c r="F1" s="333"/>
      <c r="G1" s="333"/>
      <c r="H1" s="333"/>
      <c r="I1" s="333"/>
      <c r="L1" s="42"/>
      <c r="M1" s="42"/>
      <c r="N1" s="43"/>
    </row>
    <row r="2" spans="1:14" s="40" customFormat="1" ht="19.5" customHeight="1">
      <c r="A2" s="315" t="s">
        <v>0</v>
      </c>
      <c r="B2" s="317" t="s">
        <v>67</v>
      </c>
      <c r="C2" s="321" t="s">
        <v>46</v>
      </c>
      <c r="D2" s="315" t="s">
        <v>45</v>
      </c>
      <c r="E2" s="84"/>
      <c r="F2" s="319" t="s">
        <v>44</v>
      </c>
      <c r="G2" s="320" t="s">
        <v>1</v>
      </c>
      <c r="H2" s="323" t="s">
        <v>66</v>
      </c>
      <c r="I2" s="324"/>
      <c r="J2" s="324"/>
      <c r="K2" s="329" t="s">
        <v>81</v>
      </c>
      <c r="L2" s="325" t="s">
        <v>41</v>
      </c>
      <c r="M2" s="327" t="s">
        <v>43</v>
      </c>
      <c r="N2" s="315" t="s">
        <v>42</v>
      </c>
    </row>
    <row r="3" spans="1:14" s="40" customFormat="1" ht="29.25" customHeight="1">
      <c r="A3" s="316"/>
      <c r="B3" s="318"/>
      <c r="C3" s="317"/>
      <c r="D3" s="316"/>
      <c r="E3" s="85"/>
      <c r="F3" s="320"/>
      <c r="G3" s="334"/>
      <c r="H3" s="56" t="s">
        <v>2</v>
      </c>
      <c r="I3" s="54" t="s">
        <v>3</v>
      </c>
      <c r="J3" s="57" t="s">
        <v>4</v>
      </c>
      <c r="K3" s="330"/>
      <c r="L3" s="326"/>
      <c r="M3" s="328"/>
      <c r="N3" s="316"/>
    </row>
    <row r="4" spans="1:14" ht="18" customHeight="1">
      <c r="A4" s="62">
        <v>1</v>
      </c>
      <c r="B4" s="76" t="s">
        <v>617</v>
      </c>
      <c r="C4" s="133">
        <v>14050012</v>
      </c>
      <c r="D4" s="134" t="s">
        <v>365</v>
      </c>
      <c r="E4" s="104" t="str">
        <f aca="true" t="shared" si="0" ref="E4:E43">IF(ISERROR(FIND(" ",TRIM(D4),1)),"",RIGHT(TRIM(D4),LEN(TRIM(D4))-FIND("#",SUBSTITUTE(TRIM(D4)," ","#",LEN(TRIM(D4))-LEN(SUBSTITUTE(TRIM(D4)," ",""))))))</f>
        <v>Chinh</v>
      </c>
      <c r="F4" s="169">
        <v>35343</v>
      </c>
      <c r="G4" s="183" t="s">
        <v>14</v>
      </c>
      <c r="H4" s="173">
        <v>8.6</v>
      </c>
      <c r="I4" s="173">
        <v>6.8</v>
      </c>
      <c r="J4" s="136">
        <v>7.1</v>
      </c>
      <c r="K4" s="136">
        <f aca="true" t="shared" si="1" ref="K4:K42">(H4*3+I4*2+J4*3)/8</f>
        <v>7.5874999999999995</v>
      </c>
      <c r="L4" s="137" t="s">
        <v>657</v>
      </c>
      <c r="M4" s="63"/>
      <c r="N4" s="63"/>
    </row>
    <row r="5" spans="1:14" ht="18" customHeight="1">
      <c r="A5" s="33">
        <v>2</v>
      </c>
      <c r="B5" s="77" t="s">
        <v>618</v>
      </c>
      <c r="C5" s="86">
        <v>14050361</v>
      </c>
      <c r="D5" s="87" t="s">
        <v>366</v>
      </c>
      <c r="E5" s="104" t="str">
        <f t="shared" si="0"/>
        <v>Dung</v>
      </c>
      <c r="F5" s="86" t="s">
        <v>367</v>
      </c>
      <c r="G5" s="184" t="s">
        <v>9</v>
      </c>
      <c r="H5" s="174">
        <v>8.399999999999999</v>
      </c>
      <c r="I5" s="174">
        <v>8</v>
      </c>
      <c r="J5" s="100">
        <v>7.8</v>
      </c>
      <c r="K5" s="100">
        <f t="shared" si="1"/>
        <v>8.075</v>
      </c>
      <c r="L5" s="140" t="s">
        <v>658</v>
      </c>
      <c r="M5" s="64"/>
      <c r="N5" s="64"/>
    </row>
    <row r="6" spans="1:14" ht="18" customHeight="1">
      <c r="A6" s="33">
        <v>3</v>
      </c>
      <c r="B6" s="77" t="s">
        <v>619</v>
      </c>
      <c r="C6" s="86">
        <v>14050028</v>
      </c>
      <c r="D6" s="87" t="s">
        <v>368</v>
      </c>
      <c r="E6" s="104" t="str">
        <f t="shared" si="0"/>
        <v>Hà</v>
      </c>
      <c r="F6" s="86" t="s">
        <v>369</v>
      </c>
      <c r="G6" s="184" t="s">
        <v>6</v>
      </c>
      <c r="H6" s="174">
        <v>9.5</v>
      </c>
      <c r="I6" s="174">
        <v>8</v>
      </c>
      <c r="J6" s="100">
        <v>6.4</v>
      </c>
      <c r="K6" s="100">
        <f t="shared" si="1"/>
        <v>7.9625</v>
      </c>
      <c r="L6" s="140" t="s">
        <v>658</v>
      </c>
      <c r="M6" s="64"/>
      <c r="N6" s="64"/>
    </row>
    <row r="7" spans="1:14" ht="18" customHeight="1">
      <c r="A7" s="33">
        <v>4</v>
      </c>
      <c r="B7" s="77" t="s">
        <v>620</v>
      </c>
      <c r="C7" s="86">
        <v>14050621</v>
      </c>
      <c r="D7" s="87" t="s">
        <v>332</v>
      </c>
      <c r="E7" s="104" t="str">
        <f t="shared" si="0"/>
        <v>Hằng</v>
      </c>
      <c r="F7" s="86" t="s">
        <v>389</v>
      </c>
      <c r="G7" s="184" t="s">
        <v>6</v>
      </c>
      <c r="H7" s="174">
        <v>7.4</v>
      </c>
      <c r="I7" s="174">
        <v>8.3</v>
      </c>
      <c r="J7" s="100">
        <v>6.9</v>
      </c>
      <c r="K7" s="100">
        <f t="shared" si="1"/>
        <v>7.437500000000001</v>
      </c>
      <c r="L7" s="140" t="s">
        <v>657</v>
      </c>
      <c r="M7" s="64"/>
      <c r="N7" s="64"/>
    </row>
    <row r="8" spans="1:14" ht="18" customHeight="1">
      <c r="A8" s="33">
        <v>5</v>
      </c>
      <c r="B8" s="77" t="s">
        <v>621</v>
      </c>
      <c r="C8" s="86">
        <v>14050259</v>
      </c>
      <c r="D8" s="87" t="s">
        <v>370</v>
      </c>
      <c r="E8" s="104" t="str">
        <f t="shared" si="0"/>
        <v>Hạnh</v>
      </c>
      <c r="F8" s="86" t="s">
        <v>287</v>
      </c>
      <c r="G8" s="184" t="s">
        <v>6</v>
      </c>
      <c r="H8" s="174">
        <v>7.1</v>
      </c>
      <c r="I8" s="174">
        <v>6.8</v>
      </c>
      <c r="J8" s="100">
        <v>7</v>
      </c>
      <c r="K8" s="100">
        <f t="shared" si="1"/>
        <v>6.9875</v>
      </c>
      <c r="L8" s="140" t="s">
        <v>657</v>
      </c>
      <c r="M8" s="64"/>
      <c r="N8" s="64"/>
    </row>
    <row r="9" spans="1:14" ht="18" customHeight="1">
      <c r="A9" s="33">
        <v>6</v>
      </c>
      <c r="B9" s="77" t="s">
        <v>622</v>
      </c>
      <c r="C9" s="86">
        <v>14050040</v>
      </c>
      <c r="D9" s="87" t="s">
        <v>371</v>
      </c>
      <c r="E9" s="104" t="str">
        <f t="shared" si="0"/>
        <v>Hảo</v>
      </c>
      <c r="F9" s="86" t="s">
        <v>372</v>
      </c>
      <c r="G9" s="184" t="s">
        <v>6</v>
      </c>
      <c r="H9" s="174">
        <v>8.3</v>
      </c>
      <c r="I9" s="174">
        <v>8.3</v>
      </c>
      <c r="J9" s="100">
        <v>8</v>
      </c>
      <c r="K9" s="100">
        <f t="shared" si="1"/>
        <v>8.1875</v>
      </c>
      <c r="L9" s="140" t="s">
        <v>658</v>
      </c>
      <c r="M9" s="64"/>
      <c r="N9" s="64"/>
    </row>
    <row r="10" spans="1:14" ht="18" customHeight="1">
      <c r="A10" s="33">
        <v>7</v>
      </c>
      <c r="B10" s="77" t="s">
        <v>623</v>
      </c>
      <c r="C10" s="86">
        <v>14050485</v>
      </c>
      <c r="D10" s="87" t="s">
        <v>373</v>
      </c>
      <c r="E10" s="104" t="str">
        <f t="shared" si="0"/>
        <v>Hiền</v>
      </c>
      <c r="F10" s="86" t="s">
        <v>374</v>
      </c>
      <c r="G10" s="184" t="s">
        <v>24</v>
      </c>
      <c r="H10" s="174">
        <v>7.7</v>
      </c>
      <c r="I10" s="174">
        <v>8</v>
      </c>
      <c r="J10" s="153">
        <v>5.2</v>
      </c>
      <c r="K10" s="100">
        <f t="shared" si="1"/>
        <v>6.8375</v>
      </c>
      <c r="L10" s="140" t="s">
        <v>64</v>
      </c>
      <c r="M10" s="64"/>
      <c r="N10" s="64"/>
    </row>
    <row r="11" spans="1:14" ht="18" customHeight="1">
      <c r="A11" s="33">
        <v>8</v>
      </c>
      <c r="B11" s="77" t="s">
        <v>624</v>
      </c>
      <c r="C11" s="86">
        <v>14050056</v>
      </c>
      <c r="D11" s="87" t="s">
        <v>375</v>
      </c>
      <c r="E11" s="104" t="str">
        <f t="shared" si="0"/>
        <v>Hoài</v>
      </c>
      <c r="F11" s="86" t="s">
        <v>376</v>
      </c>
      <c r="G11" s="184" t="s">
        <v>14</v>
      </c>
      <c r="H11" s="174">
        <v>7.4</v>
      </c>
      <c r="I11" s="174">
        <v>7.7</v>
      </c>
      <c r="J11" s="100">
        <v>7.8</v>
      </c>
      <c r="K11" s="100">
        <f t="shared" si="1"/>
        <v>7.625</v>
      </c>
      <c r="L11" s="140" t="s">
        <v>657</v>
      </c>
      <c r="M11" s="64"/>
      <c r="N11" s="64"/>
    </row>
    <row r="12" spans="1:14" ht="18" customHeight="1">
      <c r="A12" s="33">
        <v>9</v>
      </c>
      <c r="B12" s="77" t="s">
        <v>625</v>
      </c>
      <c r="C12" s="86">
        <v>14050271</v>
      </c>
      <c r="D12" s="87" t="s">
        <v>379</v>
      </c>
      <c r="E12" s="104" t="str">
        <f t="shared" si="0"/>
        <v>Hưởng</v>
      </c>
      <c r="F12" s="86" t="s">
        <v>380</v>
      </c>
      <c r="G12" s="184" t="s">
        <v>6</v>
      </c>
      <c r="H12" s="174">
        <v>8.899999999999999</v>
      </c>
      <c r="I12" s="174">
        <v>7.1</v>
      </c>
      <c r="J12" s="100">
        <v>7.6</v>
      </c>
      <c r="K12" s="100">
        <f t="shared" si="1"/>
        <v>7.962499999999999</v>
      </c>
      <c r="L12" s="140" t="s">
        <v>658</v>
      </c>
      <c r="M12" s="64"/>
      <c r="N12" s="64"/>
    </row>
    <row r="13" spans="1:14" ht="18" customHeight="1">
      <c r="A13" s="33">
        <v>10</v>
      </c>
      <c r="B13" s="77" t="s">
        <v>626</v>
      </c>
      <c r="C13" s="86">
        <v>14050561</v>
      </c>
      <c r="D13" s="87" t="s">
        <v>377</v>
      </c>
      <c r="E13" s="104" t="str">
        <f t="shared" si="0"/>
        <v>Huy</v>
      </c>
      <c r="F13" s="86" t="s">
        <v>378</v>
      </c>
      <c r="G13" s="184" t="s">
        <v>6</v>
      </c>
      <c r="H13" s="174">
        <v>7.9</v>
      </c>
      <c r="I13" s="174">
        <v>7.4</v>
      </c>
      <c r="J13" s="100">
        <v>6.9</v>
      </c>
      <c r="K13" s="100">
        <f t="shared" si="1"/>
        <v>7.4</v>
      </c>
      <c r="L13" s="140" t="s">
        <v>657</v>
      </c>
      <c r="M13" s="64"/>
      <c r="N13" s="64"/>
    </row>
    <row r="14" spans="1:14" ht="18" customHeight="1">
      <c r="A14" s="33">
        <v>11</v>
      </c>
      <c r="B14" s="77" t="s">
        <v>627</v>
      </c>
      <c r="C14" s="86">
        <v>14050393</v>
      </c>
      <c r="D14" s="87" t="s">
        <v>381</v>
      </c>
      <c r="E14" s="104" t="str">
        <f t="shared" si="0"/>
        <v>Kiểm</v>
      </c>
      <c r="F14" s="86" t="s">
        <v>382</v>
      </c>
      <c r="G14" s="184" t="s">
        <v>10</v>
      </c>
      <c r="H14" s="174">
        <v>8.899999999999999</v>
      </c>
      <c r="I14" s="174">
        <v>8</v>
      </c>
      <c r="J14" s="100">
        <v>7.9</v>
      </c>
      <c r="K14" s="100">
        <f t="shared" si="1"/>
        <v>8.3</v>
      </c>
      <c r="L14" s="140" t="s">
        <v>658</v>
      </c>
      <c r="M14" s="64"/>
      <c r="N14" s="64"/>
    </row>
    <row r="15" spans="1:14" ht="18" customHeight="1">
      <c r="A15" s="33">
        <v>12</v>
      </c>
      <c r="B15" s="77" t="s">
        <v>628</v>
      </c>
      <c r="C15" s="86">
        <v>14050097</v>
      </c>
      <c r="D15" s="87" t="s">
        <v>13</v>
      </c>
      <c r="E15" s="104" t="str">
        <f t="shared" si="0"/>
        <v>Liên</v>
      </c>
      <c r="F15" s="86" t="s">
        <v>390</v>
      </c>
      <c r="G15" s="184" t="s">
        <v>9</v>
      </c>
      <c r="H15" s="174">
        <v>8</v>
      </c>
      <c r="I15" s="174">
        <v>7.7</v>
      </c>
      <c r="J15" s="153">
        <v>8.1</v>
      </c>
      <c r="K15" s="100">
        <f t="shared" si="1"/>
        <v>7.9624999999999995</v>
      </c>
      <c r="L15" s="140" t="s">
        <v>658</v>
      </c>
      <c r="M15" s="64"/>
      <c r="N15" s="64"/>
    </row>
    <row r="16" spans="1:14" ht="18" customHeight="1">
      <c r="A16" s="33">
        <v>13</v>
      </c>
      <c r="B16" s="77" t="s">
        <v>629</v>
      </c>
      <c r="C16" s="86">
        <v>14050099</v>
      </c>
      <c r="D16" s="87" t="s">
        <v>383</v>
      </c>
      <c r="E16" s="104" t="str">
        <f t="shared" si="0"/>
        <v>Linh</v>
      </c>
      <c r="F16" s="89">
        <v>35349</v>
      </c>
      <c r="G16" s="184" t="s">
        <v>29</v>
      </c>
      <c r="H16" s="174">
        <v>9.2</v>
      </c>
      <c r="I16" s="174">
        <v>6.2</v>
      </c>
      <c r="J16" s="100">
        <v>8.2</v>
      </c>
      <c r="K16" s="100">
        <f t="shared" si="1"/>
        <v>8.075</v>
      </c>
      <c r="L16" s="140" t="s">
        <v>658</v>
      </c>
      <c r="M16" s="64"/>
      <c r="N16" s="64"/>
    </row>
    <row r="17" spans="1:14" ht="18" customHeight="1">
      <c r="A17" s="33">
        <v>14</v>
      </c>
      <c r="B17" s="77" t="s">
        <v>630</v>
      </c>
      <c r="C17" s="86">
        <v>14050281</v>
      </c>
      <c r="D17" s="87" t="s">
        <v>85</v>
      </c>
      <c r="E17" s="104" t="str">
        <f t="shared" si="0"/>
        <v>Linh</v>
      </c>
      <c r="F17" s="86" t="s">
        <v>384</v>
      </c>
      <c r="G17" s="184" t="s">
        <v>8</v>
      </c>
      <c r="H17" s="174">
        <v>9.3</v>
      </c>
      <c r="I17" s="174">
        <v>9.2</v>
      </c>
      <c r="J17" s="100">
        <v>6.4</v>
      </c>
      <c r="K17" s="100">
        <f t="shared" si="1"/>
        <v>8.1875</v>
      </c>
      <c r="L17" s="140" t="s">
        <v>658</v>
      </c>
      <c r="M17" s="64"/>
      <c r="N17" s="64"/>
    </row>
    <row r="18" spans="1:14" ht="18" customHeight="1">
      <c r="A18" s="33">
        <v>15</v>
      </c>
      <c r="B18" s="77" t="s">
        <v>631</v>
      </c>
      <c r="C18" s="86">
        <v>14050102</v>
      </c>
      <c r="D18" s="87" t="s">
        <v>391</v>
      </c>
      <c r="E18" s="104" t="str">
        <f t="shared" si="0"/>
        <v>Linh</v>
      </c>
      <c r="F18" s="86" t="s">
        <v>392</v>
      </c>
      <c r="G18" s="184" t="s">
        <v>22</v>
      </c>
      <c r="H18" s="174">
        <v>8</v>
      </c>
      <c r="I18" s="174">
        <v>7.7</v>
      </c>
      <c r="J18" s="100">
        <v>7.3</v>
      </c>
      <c r="K18" s="100">
        <f t="shared" si="1"/>
        <v>7.6625</v>
      </c>
      <c r="L18" s="140" t="s">
        <v>657</v>
      </c>
      <c r="M18" s="64"/>
      <c r="N18" s="64"/>
    </row>
    <row r="19" spans="1:14" ht="18" customHeight="1">
      <c r="A19" s="33">
        <v>16</v>
      </c>
      <c r="B19" s="77" t="s">
        <v>632</v>
      </c>
      <c r="C19" s="86">
        <v>14050113</v>
      </c>
      <c r="D19" s="87" t="s">
        <v>393</v>
      </c>
      <c r="E19" s="104" t="str">
        <f t="shared" si="0"/>
        <v>Lương</v>
      </c>
      <c r="F19" s="86" t="s">
        <v>394</v>
      </c>
      <c r="G19" s="184" t="s">
        <v>10</v>
      </c>
      <c r="H19" s="174">
        <v>8.899999999999999</v>
      </c>
      <c r="I19" s="174">
        <v>8.3</v>
      </c>
      <c r="J19" s="100">
        <v>8</v>
      </c>
      <c r="K19" s="100">
        <f t="shared" si="1"/>
        <v>8.4125</v>
      </c>
      <c r="L19" s="140" t="s">
        <v>658</v>
      </c>
      <c r="M19" s="64"/>
      <c r="N19" s="64"/>
    </row>
    <row r="20" spans="1:14" ht="18" customHeight="1">
      <c r="A20" s="33">
        <v>17</v>
      </c>
      <c r="B20" s="77" t="s">
        <v>633</v>
      </c>
      <c r="C20" s="86">
        <v>14050416</v>
      </c>
      <c r="D20" s="87" t="s">
        <v>385</v>
      </c>
      <c r="E20" s="104" t="str">
        <f t="shared" si="0"/>
        <v>Mai</v>
      </c>
      <c r="F20" s="89">
        <v>35371</v>
      </c>
      <c r="G20" s="184" t="s">
        <v>6</v>
      </c>
      <c r="H20" s="174">
        <v>8.6</v>
      </c>
      <c r="I20" s="174">
        <v>8.6</v>
      </c>
      <c r="J20" s="100">
        <v>7.9</v>
      </c>
      <c r="K20" s="100">
        <f t="shared" si="1"/>
        <v>8.3375</v>
      </c>
      <c r="L20" s="140" t="s">
        <v>658</v>
      </c>
      <c r="M20" s="64"/>
      <c r="N20" s="64"/>
    </row>
    <row r="21" spans="1:14" ht="18" customHeight="1">
      <c r="A21" s="33">
        <v>18</v>
      </c>
      <c r="B21" s="77" t="s">
        <v>634</v>
      </c>
      <c r="C21" s="86">
        <v>14050117</v>
      </c>
      <c r="D21" s="87" t="s">
        <v>395</v>
      </c>
      <c r="E21" s="104" t="str">
        <f t="shared" si="0"/>
        <v>Mai</v>
      </c>
      <c r="F21" s="86" t="s">
        <v>396</v>
      </c>
      <c r="G21" s="184" t="s">
        <v>10</v>
      </c>
      <c r="H21" s="174">
        <v>8</v>
      </c>
      <c r="I21" s="174">
        <v>7.4</v>
      </c>
      <c r="J21" s="100">
        <v>6.5</v>
      </c>
      <c r="K21" s="100">
        <f t="shared" si="1"/>
        <v>7.2875</v>
      </c>
      <c r="L21" s="140" t="s">
        <v>657</v>
      </c>
      <c r="M21" s="64"/>
      <c r="N21" s="64"/>
    </row>
    <row r="22" spans="1:14" ht="18" customHeight="1">
      <c r="A22" s="33">
        <v>19</v>
      </c>
      <c r="B22" s="77" t="s">
        <v>635</v>
      </c>
      <c r="C22" s="86">
        <v>14050678</v>
      </c>
      <c r="D22" s="87" t="s">
        <v>397</v>
      </c>
      <c r="E22" s="104" t="str">
        <f t="shared" si="0"/>
        <v>My</v>
      </c>
      <c r="F22" s="89">
        <v>35167</v>
      </c>
      <c r="G22" s="184" t="s">
        <v>6</v>
      </c>
      <c r="H22" s="174">
        <v>7.7</v>
      </c>
      <c r="I22" s="174">
        <v>7.4</v>
      </c>
      <c r="J22" s="100">
        <v>6.5</v>
      </c>
      <c r="K22" s="100">
        <f t="shared" si="1"/>
        <v>7.175000000000001</v>
      </c>
      <c r="L22" s="140" t="s">
        <v>657</v>
      </c>
      <c r="M22" s="64"/>
      <c r="N22" s="64"/>
    </row>
    <row r="23" spans="1:14" ht="18" customHeight="1">
      <c r="A23" s="33">
        <v>20</v>
      </c>
      <c r="B23" s="77" t="s">
        <v>636</v>
      </c>
      <c r="C23" s="86">
        <v>14050419</v>
      </c>
      <c r="D23" s="87" t="s">
        <v>398</v>
      </c>
      <c r="E23" s="104" t="str">
        <f t="shared" si="0"/>
        <v>My</v>
      </c>
      <c r="F23" s="89">
        <v>35344</v>
      </c>
      <c r="G23" s="184" t="s">
        <v>6</v>
      </c>
      <c r="H23" s="174">
        <v>7.3999999999999995</v>
      </c>
      <c r="I23" s="174">
        <v>8</v>
      </c>
      <c r="J23" s="100">
        <v>5.8</v>
      </c>
      <c r="K23" s="100">
        <f t="shared" si="1"/>
        <v>6.95</v>
      </c>
      <c r="L23" s="140" t="s">
        <v>657</v>
      </c>
      <c r="M23" s="64"/>
      <c r="N23" s="64"/>
    </row>
    <row r="24" spans="1:14" ht="18" customHeight="1">
      <c r="A24" s="33">
        <v>21</v>
      </c>
      <c r="B24" s="77" t="s">
        <v>637</v>
      </c>
      <c r="C24" s="86">
        <v>14050478</v>
      </c>
      <c r="D24" s="87" t="s">
        <v>399</v>
      </c>
      <c r="E24" s="104" t="str">
        <f t="shared" si="0"/>
        <v>Mỹ</v>
      </c>
      <c r="F24" s="86" t="s">
        <v>400</v>
      </c>
      <c r="G24" s="184" t="s">
        <v>22</v>
      </c>
      <c r="H24" s="174">
        <v>7.8</v>
      </c>
      <c r="I24" s="174">
        <v>7.9</v>
      </c>
      <c r="J24" s="100">
        <v>7</v>
      </c>
      <c r="K24" s="100">
        <f t="shared" si="1"/>
        <v>7.525</v>
      </c>
      <c r="L24" s="140" t="s">
        <v>657</v>
      </c>
      <c r="M24" s="64"/>
      <c r="N24" s="64"/>
    </row>
    <row r="25" spans="1:14" ht="18" customHeight="1">
      <c r="A25" s="33">
        <v>22</v>
      </c>
      <c r="B25" s="77" t="s">
        <v>638</v>
      </c>
      <c r="C25" s="86">
        <v>14050681</v>
      </c>
      <c r="D25" s="87" t="s">
        <v>386</v>
      </c>
      <c r="E25" s="104" t="str">
        <f t="shared" si="0"/>
        <v>Ngân</v>
      </c>
      <c r="F25" s="86" t="s">
        <v>387</v>
      </c>
      <c r="G25" s="184" t="s">
        <v>23</v>
      </c>
      <c r="H25" s="174">
        <v>7.7</v>
      </c>
      <c r="I25" s="174">
        <v>8.6</v>
      </c>
      <c r="J25" s="100">
        <v>7.1</v>
      </c>
      <c r="K25" s="100">
        <f t="shared" si="1"/>
        <v>7.699999999999999</v>
      </c>
      <c r="L25" s="140" t="s">
        <v>657</v>
      </c>
      <c r="M25" s="64"/>
      <c r="N25" s="64"/>
    </row>
    <row r="26" spans="1:14" ht="18" customHeight="1">
      <c r="A26" s="33">
        <v>23</v>
      </c>
      <c r="B26" s="77" t="s">
        <v>639</v>
      </c>
      <c r="C26" s="86">
        <v>14050422</v>
      </c>
      <c r="D26" s="87" t="s">
        <v>401</v>
      </c>
      <c r="E26" s="104" t="str">
        <f t="shared" si="0"/>
        <v>Ngọc</v>
      </c>
      <c r="F26" s="86" t="s">
        <v>402</v>
      </c>
      <c r="G26" s="184" t="s">
        <v>6</v>
      </c>
      <c r="H26" s="174">
        <v>8.7</v>
      </c>
      <c r="I26" s="174">
        <v>8</v>
      </c>
      <c r="J26" s="100">
        <v>6.5</v>
      </c>
      <c r="K26" s="100">
        <f t="shared" si="1"/>
        <v>7.699999999999999</v>
      </c>
      <c r="L26" s="140" t="s">
        <v>657</v>
      </c>
      <c r="M26" s="64"/>
      <c r="N26" s="64"/>
    </row>
    <row r="27" spans="1:14" ht="18" customHeight="1">
      <c r="A27" s="33">
        <v>24</v>
      </c>
      <c r="B27" s="77" t="s">
        <v>640</v>
      </c>
      <c r="C27" s="86">
        <v>14050682</v>
      </c>
      <c r="D27" s="87" t="s">
        <v>403</v>
      </c>
      <c r="E27" s="104" t="str">
        <f t="shared" si="0"/>
        <v>Ngọc</v>
      </c>
      <c r="F27" s="89">
        <v>35228</v>
      </c>
      <c r="G27" s="184" t="s">
        <v>6</v>
      </c>
      <c r="H27" s="174">
        <v>7.7</v>
      </c>
      <c r="I27" s="174">
        <v>6.8</v>
      </c>
      <c r="J27" s="100">
        <v>6.6</v>
      </c>
      <c r="K27" s="100">
        <f t="shared" si="1"/>
        <v>7.0625</v>
      </c>
      <c r="L27" s="140" t="s">
        <v>657</v>
      </c>
      <c r="M27" s="64"/>
      <c r="N27" s="64"/>
    </row>
    <row r="28" spans="1:14" ht="18" customHeight="1">
      <c r="A28" s="33">
        <v>25</v>
      </c>
      <c r="B28" s="77" t="s">
        <v>641</v>
      </c>
      <c r="C28" s="86">
        <v>14050326</v>
      </c>
      <c r="D28" s="87" t="s">
        <v>404</v>
      </c>
      <c r="E28" s="104" t="str">
        <f t="shared" si="0"/>
        <v>Oanh</v>
      </c>
      <c r="F28" s="86" t="s">
        <v>405</v>
      </c>
      <c r="G28" s="184" t="s">
        <v>24</v>
      </c>
      <c r="H28" s="174">
        <v>9.299999999999999</v>
      </c>
      <c r="I28" s="174">
        <v>8.899999999999999</v>
      </c>
      <c r="J28" s="100">
        <v>7.2</v>
      </c>
      <c r="K28" s="100">
        <f t="shared" si="1"/>
        <v>8.4125</v>
      </c>
      <c r="L28" s="140" t="s">
        <v>658</v>
      </c>
      <c r="M28" s="64"/>
      <c r="N28" s="64"/>
    </row>
    <row r="29" spans="1:14" ht="18" customHeight="1">
      <c r="A29" s="33">
        <v>26</v>
      </c>
      <c r="B29" s="77" t="s">
        <v>642</v>
      </c>
      <c r="C29" s="86">
        <v>14050635</v>
      </c>
      <c r="D29" s="87" t="s">
        <v>406</v>
      </c>
      <c r="E29" s="104" t="str">
        <f t="shared" si="0"/>
        <v>Phương</v>
      </c>
      <c r="F29" s="89">
        <v>35071</v>
      </c>
      <c r="G29" s="184" t="s">
        <v>6</v>
      </c>
      <c r="H29" s="174">
        <v>8.3</v>
      </c>
      <c r="I29" s="174">
        <v>8</v>
      </c>
      <c r="J29" s="100">
        <v>6.2</v>
      </c>
      <c r="K29" s="100">
        <f t="shared" si="1"/>
        <v>7.437500000000001</v>
      </c>
      <c r="L29" s="140" t="s">
        <v>657</v>
      </c>
      <c r="M29" s="64"/>
      <c r="N29" s="64"/>
    </row>
    <row r="30" spans="1:14" ht="18" customHeight="1">
      <c r="A30" s="33">
        <v>27</v>
      </c>
      <c r="B30" s="77" t="s">
        <v>643</v>
      </c>
      <c r="C30" s="86">
        <v>14050152</v>
      </c>
      <c r="D30" s="87" t="s">
        <v>388</v>
      </c>
      <c r="E30" s="104" t="str">
        <f t="shared" si="0"/>
        <v>Quỳnh</v>
      </c>
      <c r="F30" s="90">
        <v>35346</v>
      </c>
      <c r="G30" s="184" t="s">
        <v>33</v>
      </c>
      <c r="H30" s="174">
        <v>7.1000000000000005</v>
      </c>
      <c r="I30" s="174">
        <v>7.4</v>
      </c>
      <c r="J30" s="100">
        <v>7.5</v>
      </c>
      <c r="K30" s="100">
        <f t="shared" si="1"/>
        <v>7.325</v>
      </c>
      <c r="L30" s="140" t="s">
        <v>657</v>
      </c>
      <c r="M30" s="64"/>
      <c r="N30" s="64"/>
    </row>
    <row r="31" spans="1:14" ht="18" customHeight="1">
      <c r="A31" s="33">
        <v>28</v>
      </c>
      <c r="B31" s="77" t="s">
        <v>644</v>
      </c>
      <c r="C31" s="86">
        <v>14050435</v>
      </c>
      <c r="D31" s="87" t="s">
        <v>407</v>
      </c>
      <c r="E31" s="104" t="str">
        <f t="shared" si="0"/>
        <v>Quỳnh</v>
      </c>
      <c r="F31" s="86" t="s">
        <v>408</v>
      </c>
      <c r="G31" s="184" t="s">
        <v>9</v>
      </c>
      <c r="H31" s="174">
        <v>8.6</v>
      </c>
      <c r="I31" s="174">
        <v>8.3</v>
      </c>
      <c r="J31" s="100">
        <v>7.3</v>
      </c>
      <c r="K31" s="100">
        <f t="shared" si="1"/>
        <v>8.0375</v>
      </c>
      <c r="L31" s="140" t="s">
        <v>658</v>
      </c>
      <c r="M31" s="64"/>
      <c r="N31" s="64"/>
    </row>
    <row r="32" spans="1:14" ht="18" customHeight="1">
      <c r="A32" s="33">
        <v>29</v>
      </c>
      <c r="B32" s="77" t="s">
        <v>645</v>
      </c>
      <c r="C32" s="86">
        <v>14050303</v>
      </c>
      <c r="D32" s="87" t="s">
        <v>409</v>
      </c>
      <c r="E32" s="104" t="str">
        <f t="shared" si="0"/>
        <v>Tâm</v>
      </c>
      <c r="F32" s="86" t="s">
        <v>410</v>
      </c>
      <c r="G32" s="184" t="s">
        <v>14</v>
      </c>
      <c r="H32" s="174">
        <v>8.6</v>
      </c>
      <c r="I32" s="174">
        <v>7.1000000000000005</v>
      </c>
      <c r="J32" s="100">
        <v>7.8</v>
      </c>
      <c r="K32" s="100">
        <f t="shared" si="1"/>
        <v>7.925</v>
      </c>
      <c r="L32" s="140" t="s">
        <v>657</v>
      </c>
      <c r="M32" s="64"/>
      <c r="N32" s="64"/>
    </row>
    <row r="33" spans="1:14" ht="18" customHeight="1">
      <c r="A33" s="33">
        <v>30</v>
      </c>
      <c r="B33" s="77" t="s">
        <v>646</v>
      </c>
      <c r="C33" s="86">
        <v>14050304</v>
      </c>
      <c r="D33" s="87" t="s">
        <v>412</v>
      </c>
      <c r="E33" s="104" t="str">
        <f t="shared" si="0"/>
        <v>Thắm</v>
      </c>
      <c r="F33" s="89">
        <v>35254</v>
      </c>
      <c r="G33" s="184" t="s">
        <v>6</v>
      </c>
      <c r="H33" s="174">
        <v>8.3</v>
      </c>
      <c r="I33" s="174">
        <v>7.4</v>
      </c>
      <c r="J33" s="100">
        <v>8.2</v>
      </c>
      <c r="K33" s="100">
        <f t="shared" si="1"/>
        <v>8.0375</v>
      </c>
      <c r="L33" s="140" t="s">
        <v>658</v>
      </c>
      <c r="M33" s="64"/>
      <c r="N33" s="64"/>
    </row>
    <row r="34" spans="1:14" ht="18" customHeight="1">
      <c r="A34" s="33">
        <v>31</v>
      </c>
      <c r="B34" s="77" t="s">
        <v>647</v>
      </c>
      <c r="C34" s="86">
        <v>14050445</v>
      </c>
      <c r="D34" s="87" t="s">
        <v>411</v>
      </c>
      <c r="E34" s="104" t="str">
        <f t="shared" si="0"/>
        <v>Thảo</v>
      </c>
      <c r="F34" s="89">
        <v>35410</v>
      </c>
      <c r="G34" s="184" t="s">
        <v>6</v>
      </c>
      <c r="H34" s="174">
        <v>8.6</v>
      </c>
      <c r="I34" s="174">
        <v>7.1000000000000005</v>
      </c>
      <c r="J34" s="100">
        <v>7</v>
      </c>
      <c r="K34" s="100">
        <f t="shared" si="1"/>
        <v>7.625</v>
      </c>
      <c r="L34" s="140" t="s">
        <v>657</v>
      </c>
      <c r="M34" s="64"/>
      <c r="N34" s="64"/>
    </row>
    <row r="35" spans="1:14" ht="18" customHeight="1">
      <c r="A35" s="33">
        <v>32</v>
      </c>
      <c r="B35" s="77" t="s">
        <v>648</v>
      </c>
      <c r="C35" s="86">
        <v>14050182</v>
      </c>
      <c r="D35" s="87" t="s">
        <v>413</v>
      </c>
      <c r="E35" s="104" t="str">
        <f t="shared" si="0"/>
        <v>Trang</v>
      </c>
      <c r="F35" s="86" t="s">
        <v>414</v>
      </c>
      <c r="G35" s="184" t="s">
        <v>10</v>
      </c>
      <c r="H35" s="174">
        <v>8</v>
      </c>
      <c r="I35" s="174">
        <v>7.7</v>
      </c>
      <c r="J35" s="100">
        <v>7.1</v>
      </c>
      <c r="K35" s="100">
        <f t="shared" si="1"/>
        <v>7.5874999999999995</v>
      </c>
      <c r="L35" s="140" t="s">
        <v>657</v>
      </c>
      <c r="M35" s="64"/>
      <c r="N35" s="64"/>
    </row>
    <row r="36" spans="1:14" ht="18" customHeight="1">
      <c r="A36" s="33">
        <v>33</v>
      </c>
      <c r="B36" s="77" t="s">
        <v>649</v>
      </c>
      <c r="C36" s="86">
        <v>14050482</v>
      </c>
      <c r="D36" s="87" t="s">
        <v>415</v>
      </c>
      <c r="E36" s="104" t="str">
        <f t="shared" si="0"/>
        <v>Trang</v>
      </c>
      <c r="F36" s="86" t="s">
        <v>416</v>
      </c>
      <c r="G36" s="184" t="s">
        <v>21</v>
      </c>
      <c r="H36" s="174">
        <v>7.4</v>
      </c>
      <c r="I36" s="174">
        <v>6.8</v>
      </c>
      <c r="J36" s="100">
        <v>6.7</v>
      </c>
      <c r="K36" s="100">
        <f t="shared" si="1"/>
        <v>6.987500000000001</v>
      </c>
      <c r="L36" s="140" t="s">
        <v>657</v>
      </c>
      <c r="M36" s="64"/>
      <c r="N36" s="64"/>
    </row>
    <row r="37" spans="1:14" ht="18" customHeight="1">
      <c r="A37" s="33">
        <v>34</v>
      </c>
      <c r="B37" s="77" t="s">
        <v>650</v>
      </c>
      <c r="C37" s="86">
        <v>14050458</v>
      </c>
      <c r="D37" s="87" t="s">
        <v>417</v>
      </c>
      <c r="E37" s="104" t="str">
        <f t="shared" si="0"/>
        <v>Trang</v>
      </c>
      <c r="F37" s="89">
        <v>35134</v>
      </c>
      <c r="G37" s="184" t="s">
        <v>6</v>
      </c>
      <c r="H37" s="174">
        <v>6.8</v>
      </c>
      <c r="I37" s="174">
        <v>6.8</v>
      </c>
      <c r="J37" s="100">
        <v>6.2</v>
      </c>
      <c r="K37" s="100">
        <f t="shared" si="1"/>
        <v>6.575</v>
      </c>
      <c r="L37" s="140" t="s">
        <v>64</v>
      </c>
      <c r="M37" s="64"/>
      <c r="N37" s="64"/>
    </row>
    <row r="38" spans="1:14" ht="18" customHeight="1">
      <c r="A38" s="33">
        <v>35</v>
      </c>
      <c r="B38" s="77" t="s">
        <v>651</v>
      </c>
      <c r="C38" s="86">
        <v>14050459</v>
      </c>
      <c r="D38" s="87" t="s">
        <v>417</v>
      </c>
      <c r="E38" s="104" t="str">
        <f t="shared" si="0"/>
        <v>Trang</v>
      </c>
      <c r="F38" s="89">
        <v>35302</v>
      </c>
      <c r="G38" s="184" t="s">
        <v>7</v>
      </c>
      <c r="H38" s="174">
        <v>7.7</v>
      </c>
      <c r="I38" s="174">
        <v>5.9</v>
      </c>
      <c r="J38" s="100">
        <v>6.8</v>
      </c>
      <c r="K38" s="100">
        <f t="shared" si="1"/>
        <v>6.9125000000000005</v>
      </c>
      <c r="L38" s="140" t="s">
        <v>64</v>
      </c>
      <c r="M38" s="64"/>
      <c r="N38" s="64"/>
    </row>
    <row r="39" spans="1:14" ht="18" customHeight="1">
      <c r="A39" s="33">
        <v>36</v>
      </c>
      <c r="B39" s="77" t="s">
        <v>652</v>
      </c>
      <c r="C39" s="105">
        <v>14050461</v>
      </c>
      <c r="D39" s="106" t="s">
        <v>418</v>
      </c>
      <c r="E39" s="170" t="str">
        <f t="shared" si="0"/>
        <v>Trang</v>
      </c>
      <c r="F39" s="105" t="s">
        <v>419</v>
      </c>
      <c r="G39" s="185" t="s">
        <v>6</v>
      </c>
      <c r="H39" s="174">
        <v>9.5</v>
      </c>
      <c r="I39" s="174">
        <v>8.899999999999999</v>
      </c>
      <c r="J39" s="100">
        <v>8.7</v>
      </c>
      <c r="K39" s="100">
        <f t="shared" si="1"/>
        <v>9.049999999999999</v>
      </c>
      <c r="L39" s="140" t="s">
        <v>659</v>
      </c>
      <c r="M39" s="64"/>
      <c r="N39" s="64"/>
    </row>
    <row r="40" spans="1:14" ht="18" customHeight="1">
      <c r="A40" s="33">
        <v>37</v>
      </c>
      <c r="B40" s="77" t="s">
        <v>653</v>
      </c>
      <c r="C40" s="86">
        <v>14050328</v>
      </c>
      <c r="D40" s="87" t="s">
        <v>420</v>
      </c>
      <c r="E40" s="104" t="str">
        <f t="shared" si="0"/>
        <v>Trung</v>
      </c>
      <c r="F40" s="89">
        <v>35312</v>
      </c>
      <c r="G40" s="184" t="s">
        <v>23</v>
      </c>
      <c r="H40" s="174">
        <v>9.4</v>
      </c>
      <c r="I40" s="174">
        <v>8.3</v>
      </c>
      <c r="J40" s="100">
        <v>7.4</v>
      </c>
      <c r="K40" s="100">
        <f t="shared" si="1"/>
        <v>8.375</v>
      </c>
      <c r="L40" s="140" t="s">
        <v>658</v>
      </c>
      <c r="M40" s="64"/>
      <c r="N40" s="64"/>
    </row>
    <row r="41" spans="1:14" ht="18" customHeight="1">
      <c r="A41" s="33">
        <v>38</v>
      </c>
      <c r="B41" s="77" t="s">
        <v>654</v>
      </c>
      <c r="C41" s="86">
        <v>14050607</v>
      </c>
      <c r="D41" s="87" t="s">
        <v>421</v>
      </c>
      <c r="E41" s="104" t="str">
        <f t="shared" si="0"/>
        <v>Tuyết</v>
      </c>
      <c r="F41" s="86" t="s">
        <v>422</v>
      </c>
      <c r="G41" s="184" t="s">
        <v>6</v>
      </c>
      <c r="H41" s="174">
        <v>7.4</v>
      </c>
      <c r="I41" s="174">
        <v>7.1000000000000005</v>
      </c>
      <c r="J41" s="100">
        <v>6.7</v>
      </c>
      <c r="K41" s="100">
        <f t="shared" si="1"/>
        <v>7.062500000000001</v>
      </c>
      <c r="L41" s="140" t="s">
        <v>657</v>
      </c>
      <c r="M41" s="64"/>
      <c r="N41" s="64"/>
    </row>
    <row r="42" spans="1:14" ht="18" customHeight="1">
      <c r="A42" s="33">
        <v>39</v>
      </c>
      <c r="B42" s="77" t="s">
        <v>655</v>
      </c>
      <c r="C42" s="86">
        <v>14050195</v>
      </c>
      <c r="D42" s="87" t="s">
        <v>423</v>
      </c>
      <c r="E42" s="104" t="str">
        <f t="shared" si="0"/>
        <v>Uyên</v>
      </c>
      <c r="F42" s="86" t="s">
        <v>424</v>
      </c>
      <c r="G42" s="186" t="s">
        <v>11</v>
      </c>
      <c r="H42" s="174">
        <v>7.7</v>
      </c>
      <c r="I42" s="174">
        <v>8.6</v>
      </c>
      <c r="J42" s="100">
        <v>5.9</v>
      </c>
      <c r="K42" s="100">
        <f t="shared" si="1"/>
        <v>7.25</v>
      </c>
      <c r="L42" s="140" t="s">
        <v>657</v>
      </c>
      <c r="M42" s="64"/>
      <c r="N42" s="64"/>
    </row>
    <row r="43" spans="1:14" ht="18" customHeight="1">
      <c r="A43" s="171">
        <v>40</v>
      </c>
      <c r="B43" s="142" t="s">
        <v>656</v>
      </c>
      <c r="C43" s="96">
        <v>14050329</v>
      </c>
      <c r="D43" s="97" t="s">
        <v>425</v>
      </c>
      <c r="E43" s="143" t="str">
        <f t="shared" si="0"/>
        <v>Yến</v>
      </c>
      <c r="F43" s="96" t="s">
        <v>426</v>
      </c>
      <c r="G43" s="187"/>
      <c r="H43" s="102"/>
      <c r="I43" s="102"/>
      <c r="J43" s="144"/>
      <c r="K43" s="145"/>
      <c r="L43" s="146"/>
      <c r="M43" s="147" t="s">
        <v>428</v>
      </c>
      <c r="N43" s="172"/>
    </row>
    <row r="44" ht="18" customHeight="1"/>
    <row r="45" spans="8:11" ht="19.5" customHeight="1">
      <c r="H45" s="68" t="s">
        <v>660</v>
      </c>
      <c r="I45" s="68"/>
      <c r="J45" s="68"/>
      <c r="K45" s="68"/>
    </row>
    <row r="46" spans="8:13" ht="19.5" customHeight="1">
      <c r="H46" s="332" t="s">
        <v>82</v>
      </c>
      <c r="I46" s="332"/>
      <c r="J46" s="332"/>
      <c r="K46" s="332"/>
      <c r="L46" s="332"/>
      <c r="M46" s="332"/>
    </row>
    <row r="47" spans="8:13" ht="22.5" customHeight="1">
      <c r="H47" s="332" t="s">
        <v>83</v>
      </c>
      <c r="I47" s="332"/>
      <c r="J47" s="332"/>
      <c r="K47" s="332"/>
      <c r="L47" s="332"/>
      <c r="M47" s="332"/>
    </row>
    <row r="48" spans="8:11" ht="18" customHeight="1">
      <c r="H48" s="65"/>
      <c r="I48" s="65"/>
      <c r="J48" s="65"/>
      <c r="K48" s="65"/>
    </row>
    <row r="49" spans="8:11" ht="18" customHeight="1">
      <c r="H49" s="65"/>
      <c r="I49" s="65"/>
      <c r="J49" s="65"/>
      <c r="K49" s="65"/>
    </row>
    <row r="50" spans="8:11" ht="18" customHeight="1">
      <c r="H50" s="66"/>
      <c r="I50" s="67"/>
      <c r="J50" s="66"/>
      <c r="K50" s="66"/>
    </row>
    <row r="51" spans="8:11" ht="18" customHeight="1">
      <c r="H51" s="66"/>
      <c r="I51" s="67"/>
      <c r="J51" s="66"/>
      <c r="K51" s="66"/>
    </row>
    <row r="52" spans="8:11" ht="18" customHeight="1">
      <c r="H52" s="66"/>
      <c r="I52" s="67"/>
      <c r="J52" s="66"/>
      <c r="K52" s="66"/>
    </row>
    <row r="53" spans="8:13" ht="21.75" customHeight="1">
      <c r="H53" s="331" t="s">
        <v>84</v>
      </c>
      <c r="I53" s="331"/>
      <c r="J53" s="331"/>
      <c r="K53" s="331"/>
      <c r="L53" s="331"/>
      <c r="M53" s="331"/>
    </row>
  </sheetData>
  <sheetProtection/>
  <mergeCells count="15">
    <mergeCell ref="A1:I1"/>
    <mergeCell ref="A2:A3"/>
    <mergeCell ref="B2:B3"/>
    <mergeCell ref="C2:C3"/>
    <mergeCell ref="D2:D3"/>
    <mergeCell ref="F2:F3"/>
    <mergeCell ref="G2:G3"/>
    <mergeCell ref="H2:J2"/>
    <mergeCell ref="H53:M53"/>
    <mergeCell ref="K2:K3"/>
    <mergeCell ref="L2:L3"/>
    <mergeCell ref="M2:M3"/>
    <mergeCell ref="N2:N3"/>
    <mergeCell ref="H46:M46"/>
    <mergeCell ref="H47:M47"/>
  </mergeCells>
  <printOptions/>
  <pageMargins left="0.9" right="0.16" top="0.31" bottom="0.47" header="0.2" footer="0.2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">
      <selection activeCell="B19" sqref="B18:B19"/>
    </sheetView>
  </sheetViews>
  <sheetFormatPr defaultColWidth="9.140625" defaultRowHeight="15"/>
  <cols>
    <col min="1" max="1" width="8.8515625" style="51" customWidth="1"/>
    <col min="2" max="2" width="33.00390625" style="0" customWidth="1"/>
    <col min="3" max="3" width="39.28125" style="0" customWidth="1"/>
    <col min="4" max="4" width="46.140625" style="0" customWidth="1"/>
  </cols>
  <sheetData>
    <row r="1" spans="1:4" ht="24.75" customHeight="1">
      <c r="A1" s="263" t="s">
        <v>69</v>
      </c>
      <c r="B1" s="263"/>
      <c r="C1" s="263"/>
      <c r="D1" s="263"/>
    </row>
    <row r="2" spans="1:4" ht="24.75" customHeight="1">
      <c r="A2" s="45"/>
      <c r="B2" s="46"/>
      <c r="C2" s="46"/>
      <c r="D2" s="46"/>
    </row>
    <row r="3" spans="1:4" ht="24.75" customHeight="1">
      <c r="A3" s="188" t="s">
        <v>70</v>
      </c>
      <c r="B3" s="264" t="s">
        <v>71</v>
      </c>
      <c r="C3" s="265"/>
      <c r="D3" s="188" t="s">
        <v>72</v>
      </c>
    </row>
    <row r="4" spans="1:4" ht="24.75" customHeight="1">
      <c r="A4" s="47">
        <v>1</v>
      </c>
      <c r="B4" s="261" t="s">
        <v>73</v>
      </c>
      <c r="C4" s="262"/>
      <c r="D4" s="189">
        <v>1</v>
      </c>
    </row>
    <row r="5" spans="1:4" ht="24.75" customHeight="1">
      <c r="A5" s="48">
        <v>2</v>
      </c>
      <c r="B5" s="259" t="s">
        <v>74</v>
      </c>
      <c r="C5" s="260"/>
      <c r="D5" s="49">
        <v>3</v>
      </c>
    </row>
    <row r="6" spans="1:4" ht="24.75" customHeight="1">
      <c r="A6" s="48">
        <v>3</v>
      </c>
      <c r="B6" s="259" t="s">
        <v>79</v>
      </c>
      <c r="C6" s="260"/>
      <c r="D6" s="49">
        <v>4</v>
      </c>
    </row>
    <row r="7" spans="1:4" ht="24.75" customHeight="1">
      <c r="A7" s="48">
        <v>4</v>
      </c>
      <c r="B7" s="259" t="s">
        <v>75</v>
      </c>
      <c r="C7" s="260"/>
      <c r="D7" s="49">
        <v>5</v>
      </c>
    </row>
    <row r="8" spans="1:4" ht="24.75" customHeight="1">
      <c r="A8" s="48">
        <v>5</v>
      </c>
      <c r="B8" s="259" t="s">
        <v>76</v>
      </c>
      <c r="C8" s="260"/>
      <c r="D8" s="49">
        <v>7</v>
      </c>
    </row>
    <row r="9" spans="1:4" ht="24.75" customHeight="1">
      <c r="A9" s="48">
        <v>6</v>
      </c>
      <c r="B9" s="259" t="s">
        <v>77</v>
      </c>
      <c r="C9" s="260"/>
      <c r="D9" s="49">
        <v>8</v>
      </c>
    </row>
    <row r="10" spans="1:4" ht="24.75" customHeight="1">
      <c r="A10" s="48">
        <v>7</v>
      </c>
      <c r="B10" s="259" t="s">
        <v>78</v>
      </c>
      <c r="C10" s="260"/>
      <c r="D10" s="49">
        <v>9</v>
      </c>
    </row>
    <row r="11" spans="1:4" ht="24.75" customHeight="1">
      <c r="A11" s="48">
        <v>8</v>
      </c>
      <c r="B11" s="259" t="s">
        <v>80</v>
      </c>
      <c r="C11" s="260"/>
      <c r="D11" s="49">
        <v>10</v>
      </c>
    </row>
    <row r="12" spans="1:4" ht="24.75" customHeight="1">
      <c r="A12" s="190">
        <v>9</v>
      </c>
      <c r="B12" s="266" t="s">
        <v>661</v>
      </c>
      <c r="C12" s="267"/>
      <c r="D12" s="50">
        <v>11</v>
      </c>
    </row>
    <row r="13" spans="1:4" ht="24.75" customHeight="1">
      <c r="A13" s="45"/>
      <c r="B13" s="46"/>
      <c r="C13" s="46"/>
      <c r="D13" s="46"/>
    </row>
    <row r="14" spans="1:4" ht="24.75" customHeight="1">
      <c r="A14" s="45"/>
      <c r="B14" s="46"/>
      <c r="C14" s="46"/>
      <c r="D14" s="46"/>
    </row>
    <row r="15" spans="1:4" ht="24.75" customHeight="1">
      <c r="A15" s="45"/>
      <c r="B15" s="46"/>
      <c r="C15" s="46"/>
      <c r="D15" s="46"/>
    </row>
    <row r="16" spans="1:4" ht="24.75" customHeight="1">
      <c r="A16" s="45"/>
      <c r="B16" s="46"/>
      <c r="C16" s="46"/>
      <c r="D16" s="46"/>
    </row>
    <row r="17" spans="1:4" ht="24.75" customHeight="1">
      <c r="A17" s="45"/>
      <c r="B17" s="46"/>
      <c r="C17" s="46"/>
      <c r="D17" s="46"/>
    </row>
    <row r="18" spans="1:4" ht="24.75" customHeight="1">
      <c r="A18" s="45"/>
      <c r="B18" s="46"/>
      <c r="C18" s="46"/>
      <c r="D18" s="46"/>
    </row>
    <row r="19" spans="1:4" ht="24.75" customHeight="1">
      <c r="A19" s="45"/>
      <c r="B19" s="46"/>
      <c r="C19" s="46"/>
      <c r="D19" s="46"/>
    </row>
    <row r="20" spans="1:4" ht="24.75" customHeight="1">
      <c r="A20" s="45"/>
      <c r="B20" s="46"/>
      <c r="C20" s="46"/>
      <c r="D20" s="46"/>
    </row>
    <row r="21" ht="24.75" customHeight="1"/>
    <row r="47" ht="15">
      <c r="C47" t="s">
        <v>86</v>
      </c>
    </row>
  </sheetData>
  <sheetProtection/>
  <mergeCells count="11">
    <mergeCell ref="B7:C7"/>
    <mergeCell ref="B6:C6"/>
    <mergeCell ref="B5:C5"/>
    <mergeCell ref="B4:C4"/>
    <mergeCell ref="A1:D1"/>
    <mergeCell ref="B3:C3"/>
    <mergeCell ref="B12:C12"/>
    <mergeCell ref="B11:C11"/>
    <mergeCell ref="B10:C10"/>
    <mergeCell ref="B9:C9"/>
    <mergeCell ref="B8:C8"/>
  </mergeCells>
  <printOptions/>
  <pageMargins left="0.98" right="0.56" top="0.37" bottom="0.75" header="0.2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4" sqref="A4:N4"/>
    </sheetView>
  </sheetViews>
  <sheetFormatPr defaultColWidth="9.140625" defaultRowHeight="18" customHeight="1"/>
  <cols>
    <col min="1" max="1" width="5.421875" style="1" customWidth="1"/>
    <col min="2" max="2" width="11.7109375" style="1" customWidth="1"/>
    <col min="3" max="3" width="10.421875" style="2" customWidth="1"/>
    <col min="4" max="4" width="24.28125" style="1" customWidth="1"/>
    <col min="5" max="5" width="6.28125" style="1" customWidth="1"/>
    <col min="6" max="6" width="12.28125" style="14" customWidth="1"/>
    <col min="7" max="7" width="12.28125" style="1" customWidth="1"/>
    <col min="8" max="8" width="6.421875" style="1" customWidth="1"/>
    <col min="9" max="11" width="6.421875" style="2" customWidth="1"/>
    <col min="12" max="12" width="10.57421875" style="53" customWidth="1"/>
    <col min="13" max="13" width="11.8515625" style="53" customWidth="1"/>
    <col min="14" max="14" width="10.28125" style="1" customWidth="1"/>
    <col min="15" max="15" width="23.28125" style="1" customWidth="1"/>
    <col min="16" max="16384" width="9.140625" style="1" customWidth="1"/>
  </cols>
  <sheetData>
    <row r="1" spans="1:14" s="3" customFormat="1" ht="18" customHeight="1">
      <c r="A1" s="277" t="s">
        <v>47</v>
      </c>
      <c r="B1" s="277"/>
      <c r="C1" s="277"/>
      <c r="D1" s="277"/>
      <c r="E1" s="277"/>
      <c r="F1" s="277"/>
      <c r="H1" s="275" t="s">
        <v>48</v>
      </c>
      <c r="I1" s="275"/>
      <c r="J1" s="275"/>
      <c r="K1" s="275"/>
      <c r="L1" s="275"/>
      <c r="M1" s="275"/>
      <c r="N1" s="275"/>
    </row>
    <row r="2" spans="1:14" s="3" customFormat="1" ht="18" customHeight="1">
      <c r="A2" s="275" t="s">
        <v>49</v>
      </c>
      <c r="B2" s="275"/>
      <c r="C2" s="275"/>
      <c r="D2" s="275"/>
      <c r="E2" s="275"/>
      <c r="F2" s="275"/>
      <c r="H2" s="276" t="s">
        <v>50</v>
      </c>
      <c r="I2" s="276"/>
      <c r="J2" s="276"/>
      <c r="K2" s="276"/>
      <c r="L2" s="276"/>
      <c r="M2" s="276"/>
      <c r="N2" s="276"/>
    </row>
    <row r="3" spans="1:14" s="3" customFormat="1" ht="24.75" customHeight="1">
      <c r="A3" s="287" t="s">
        <v>51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s="3" customFormat="1" ht="75" customHeight="1">
      <c r="A4" s="288" t="s">
        <v>683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</row>
    <row r="5" spans="1:14" s="3" customFormat="1" ht="26.25" customHeight="1">
      <c r="A5" s="27" t="s">
        <v>55</v>
      </c>
      <c r="B5" s="26"/>
      <c r="C5" s="26"/>
      <c r="D5" s="32"/>
      <c r="E5" s="32"/>
      <c r="F5" s="178"/>
      <c r="G5" s="26"/>
      <c r="H5" s="26"/>
      <c r="I5" s="26"/>
      <c r="J5" s="26"/>
      <c r="K5" s="26"/>
      <c r="L5" s="26"/>
      <c r="M5" s="26"/>
      <c r="N5" s="25"/>
    </row>
    <row r="6" spans="1:14" s="7" customFormat="1" ht="20.25" customHeight="1">
      <c r="A6" s="281" t="s">
        <v>0</v>
      </c>
      <c r="B6" s="289" t="s">
        <v>39</v>
      </c>
      <c r="C6" s="282" t="s">
        <v>46</v>
      </c>
      <c r="D6" s="284" t="s">
        <v>45</v>
      </c>
      <c r="E6" s="81"/>
      <c r="F6" s="286" t="s">
        <v>44</v>
      </c>
      <c r="G6" s="293" t="s">
        <v>1</v>
      </c>
      <c r="H6" s="278" t="s">
        <v>65</v>
      </c>
      <c r="I6" s="279"/>
      <c r="J6" s="280"/>
      <c r="K6" s="282" t="s">
        <v>40</v>
      </c>
      <c r="L6" s="292" t="s">
        <v>41</v>
      </c>
      <c r="M6" s="284" t="s">
        <v>43</v>
      </c>
      <c r="N6" s="284" t="s">
        <v>42</v>
      </c>
    </row>
    <row r="7" spans="1:14" s="7" customFormat="1" ht="35.25" customHeight="1">
      <c r="A7" s="281"/>
      <c r="B7" s="290"/>
      <c r="C7" s="283"/>
      <c r="D7" s="285"/>
      <c r="E7" s="82"/>
      <c r="F7" s="286"/>
      <c r="G7" s="286"/>
      <c r="H7" s="30" t="s">
        <v>52</v>
      </c>
      <c r="I7" s="31" t="s">
        <v>53</v>
      </c>
      <c r="J7" s="31" t="s">
        <v>54</v>
      </c>
      <c r="K7" s="291"/>
      <c r="L7" s="291"/>
      <c r="M7" s="284"/>
      <c r="N7" s="284"/>
    </row>
    <row r="8" spans="1:14" s="16" customFormat="1" ht="18.75" customHeight="1">
      <c r="A8" s="11">
        <v>1</v>
      </c>
      <c r="B8" s="78" t="s">
        <v>429</v>
      </c>
      <c r="C8" s="109">
        <v>15050800</v>
      </c>
      <c r="D8" s="110" t="s">
        <v>87</v>
      </c>
      <c r="E8" s="111" t="str">
        <f aca="true" t="shared" si="0" ref="E8:E46">IF(ISERROR(FIND(" ",TRIM(D8),1)),"",RIGHT(TRIM(D8),LEN(TRIM(D8))-FIND("#",SUBSTITUTE(TRIM(D8)," ","#",LEN(TRIM(D8))-LEN(SUBSTITUTE(TRIM(D8)," ",""))))))</f>
        <v>An</v>
      </c>
      <c r="F8" s="179" t="s">
        <v>88</v>
      </c>
      <c r="G8" s="112" t="s">
        <v>21</v>
      </c>
      <c r="H8" s="113">
        <v>7.1</v>
      </c>
      <c r="I8" s="176">
        <v>7.7</v>
      </c>
      <c r="J8" s="113">
        <v>8.2</v>
      </c>
      <c r="K8" s="113">
        <f aca="true" t="shared" si="1" ref="K8:K45">(H8*3+I8*2+J8*3)/8</f>
        <v>7.6625</v>
      </c>
      <c r="L8" s="114" t="s">
        <v>657</v>
      </c>
      <c r="M8" s="55"/>
      <c r="N8" s="12"/>
    </row>
    <row r="9" spans="1:14" s="16" customFormat="1" ht="18.75" customHeight="1">
      <c r="A9" s="8">
        <v>2</v>
      </c>
      <c r="B9" s="79" t="s">
        <v>430</v>
      </c>
      <c r="C9" s="115">
        <v>15050516</v>
      </c>
      <c r="D9" s="116" t="s">
        <v>89</v>
      </c>
      <c r="E9" s="117" t="str">
        <f t="shared" si="0"/>
        <v>Anh</v>
      </c>
      <c r="F9" s="180">
        <v>35775</v>
      </c>
      <c r="G9" s="118" t="s">
        <v>5</v>
      </c>
      <c r="H9" s="119">
        <v>7.7</v>
      </c>
      <c r="I9" s="177">
        <v>6.8</v>
      </c>
      <c r="J9" s="119">
        <v>6.8</v>
      </c>
      <c r="K9" s="119">
        <f t="shared" si="1"/>
        <v>7.1375</v>
      </c>
      <c r="L9" s="120" t="s">
        <v>657</v>
      </c>
      <c r="M9" s="52"/>
      <c r="N9" s="9"/>
    </row>
    <row r="10" spans="1:14" s="16" customFormat="1" ht="18.75" customHeight="1">
      <c r="A10" s="8">
        <v>3</v>
      </c>
      <c r="B10" s="79" t="s">
        <v>431</v>
      </c>
      <c r="C10" s="115">
        <v>15053745</v>
      </c>
      <c r="D10" s="116" t="s">
        <v>90</v>
      </c>
      <c r="E10" s="117" t="str">
        <f t="shared" si="0"/>
        <v>Anh</v>
      </c>
      <c r="F10" s="181" t="s">
        <v>91</v>
      </c>
      <c r="G10" s="118" t="s">
        <v>18</v>
      </c>
      <c r="H10" s="119">
        <v>6.5</v>
      </c>
      <c r="I10" s="177">
        <v>7.4</v>
      </c>
      <c r="J10" s="119">
        <v>7.2</v>
      </c>
      <c r="K10" s="119">
        <f t="shared" si="1"/>
        <v>6.9875</v>
      </c>
      <c r="L10" s="120" t="s">
        <v>657</v>
      </c>
      <c r="M10" s="52"/>
      <c r="N10" s="9"/>
    </row>
    <row r="11" spans="1:14" s="16" customFormat="1" ht="18.75" customHeight="1">
      <c r="A11" s="8">
        <v>4</v>
      </c>
      <c r="B11" s="79" t="s">
        <v>432</v>
      </c>
      <c r="C11" s="115">
        <v>15050034</v>
      </c>
      <c r="D11" s="116" t="s">
        <v>92</v>
      </c>
      <c r="E11" s="117" t="str">
        <f t="shared" si="0"/>
        <v>Anh</v>
      </c>
      <c r="F11" s="181" t="s">
        <v>93</v>
      </c>
      <c r="G11" s="118" t="s">
        <v>11</v>
      </c>
      <c r="H11" s="119">
        <v>8.899999999999999</v>
      </c>
      <c r="I11" s="177">
        <v>7.4</v>
      </c>
      <c r="J11" s="119">
        <v>7.1</v>
      </c>
      <c r="K11" s="119">
        <f t="shared" si="1"/>
        <v>7.85</v>
      </c>
      <c r="L11" s="120" t="s">
        <v>657</v>
      </c>
      <c r="M11" s="52"/>
      <c r="N11" s="9"/>
    </row>
    <row r="12" spans="1:14" s="16" customFormat="1" ht="18.75" customHeight="1">
      <c r="A12" s="8">
        <v>5</v>
      </c>
      <c r="B12" s="79" t="s">
        <v>433</v>
      </c>
      <c r="C12" s="115">
        <v>15050040</v>
      </c>
      <c r="D12" s="116" t="s">
        <v>94</v>
      </c>
      <c r="E12" s="117" t="str">
        <f t="shared" si="0"/>
        <v>Anh</v>
      </c>
      <c r="F12" s="181" t="s">
        <v>95</v>
      </c>
      <c r="G12" s="118" t="s">
        <v>11</v>
      </c>
      <c r="H12" s="119">
        <v>8</v>
      </c>
      <c r="I12" s="177">
        <v>8</v>
      </c>
      <c r="J12" s="119">
        <v>9</v>
      </c>
      <c r="K12" s="119">
        <f t="shared" si="1"/>
        <v>8.375</v>
      </c>
      <c r="L12" s="120" t="s">
        <v>658</v>
      </c>
      <c r="M12" s="52"/>
      <c r="N12" s="9"/>
    </row>
    <row r="13" spans="1:14" s="16" customFormat="1" ht="18.75" customHeight="1">
      <c r="A13" s="8">
        <v>6</v>
      </c>
      <c r="B13" s="79" t="s">
        <v>434</v>
      </c>
      <c r="C13" s="115">
        <v>15050801</v>
      </c>
      <c r="D13" s="116" t="s">
        <v>96</v>
      </c>
      <c r="E13" s="117" t="str">
        <f t="shared" si="0"/>
        <v>Anh</v>
      </c>
      <c r="F13" s="180">
        <v>35197</v>
      </c>
      <c r="G13" s="118" t="s">
        <v>24</v>
      </c>
      <c r="H13" s="119">
        <v>8</v>
      </c>
      <c r="I13" s="177">
        <v>7.1000000000000005</v>
      </c>
      <c r="J13" s="119">
        <v>7.5</v>
      </c>
      <c r="K13" s="119">
        <f t="shared" si="1"/>
        <v>7.5875</v>
      </c>
      <c r="L13" s="120" t="s">
        <v>657</v>
      </c>
      <c r="M13" s="52"/>
      <c r="N13" s="9"/>
    </row>
    <row r="14" spans="1:14" s="16" customFormat="1" ht="18.75" customHeight="1">
      <c r="A14" s="8">
        <v>7</v>
      </c>
      <c r="B14" s="79" t="s">
        <v>435</v>
      </c>
      <c r="C14" s="115">
        <v>15050533</v>
      </c>
      <c r="D14" s="116" t="s">
        <v>97</v>
      </c>
      <c r="E14" s="117" t="str">
        <f t="shared" si="0"/>
        <v>Anh</v>
      </c>
      <c r="F14" s="181" t="s">
        <v>98</v>
      </c>
      <c r="G14" s="118" t="s">
        <v>18</v>
      </c>
      <c r="H14" s="119">
        <v>8.399999999999999</v>
      </c>
      <c r="I14" s="177">
        <v>7.7</v>
      </c>
      <c r="J14" s="119">
        <v>8.6</v>
      </c>
      <c r="K14" s="119">
        <f t="shared" si="1"/>
        <v>8.299999999999999</v>
      </c>
      <c r="L14" s="120" t="s">
        <v>658</v>
      </c>
      <c r="M14" s="52"/>
      <c r="N14" s="9"/>
    </row>
    <row r="15" spans="1:14" s="16" customFormat="1" ht="18.75" customHeight="1">
      <c r="A15" s="8">
        <v>8</v>
      </c>
      <c r="B15" s="79" t="s">
        <v>436</v>
      </c>
      <c r="C15" s="115">
        <v>15050816</v>
      </c>
      <c r="D15" s="116" t="s">
        <v>99</v>
      </c>
      <c r="E15" s="117" t="str">
        <f t="shared" si="0"/>
        <v>Anh</v>
      </c>
      <c r="F15" s="181" t="s">
        <v>100</v>
      </c>
      <c r="G15" s="118" t="s">
        <v>6</v>
      </c>
      <c r="H15" s="119">
        <v>8.399999999999999</v>
      </c>
      <c r="I15" s="177">
        <v>8</v>
      </c>
      <c r="J15" s="119">
        <v>7.9</v>
      </c>
      <c r="K15" s="119">
        <f t="shared" si="1"/>
        <v>8.1125</v>
      </c>
      <c r="L15" s="120" t="s">
        <v>658</v>
      </c>
      <c r="M15" s="52"/>
      <c r="N15" s="9"/>
    </row>
    <row r="16" spans="1:14" s="16" customFormat="1" ht="18.75" customHeight="1">
      <c r="A16" s="8">
        <v>9</v>
      </c>
      <c r="B16" s="79" t="s">
        <v>437</v>
      </c>
      <c r="C16" s="115">
        <v>15050530</v>
      </c>
      <c r="D16" s="116" t="s">
        <v>101</v>
      </c>
      <c r="E16" s="117" t="str">
        <f t="shared" si="0"/>
        <v>Ánh</v>
      </c>
      <c r="F16" s="181" t="s">
        <v>102</v>
      </c>
      <c r="G16" s="118" t="s">
        <v>21</v>
      </c>
      <c r="H16" s="119">
        <v>7.7</v>
      </c>
      <c r="I16" s="177">
        <v>7.4</v>
      </c>
      <c r="J16" s="119">
        <v>7.8</v>
      </c>
      <c r="K16" s="119">
        <f t="shared" si="1"/>
        <v>7.6625000000000005</v>
      </c>
      <c r="L16" s="120" t="s">
        <v>657</v>
      </c>
      <c r="M16" s="52"/>
      <c r="N16" s="9"/>
    </row>
    <row r="17" spans="1:14" s="16" customFormat="1" ht="18.75" customHeight="1">
      <c r="A17" s="8">
        <v>10</v>
      </c>
      <c r="B17" s="79" t="s">
        <v>438</v>
      </c>
      <c r="C17" s="115">
        <v>15053705</v>
      </c>
      <c r="D17" s="116" t="s">
        <v>103</v>
      </c>
      <c r="E17" s="117" t="str">
        <f t="shared" si="0"/>
        <v>Bích</v>
      </c>
      <c r="F17" s="181" t="s">
        <v>104</v>
      </c>
      <c r="G17" s="118" t="s">
        <v>105</v>
      </c>
      <c r="H17" s="119">
        <v>7.1000000000000005</v>
      </c>
      <c r="I17" s="177">
        <v>7.1</v>
      </c>
      <c r="J17" s="119">
        <v>7</v>
      </c>
      <c r="K17" s="119">
        <f t="shared" si="1"/>
        <v>7.0625</v>
      </c>
      <c r="L17" s="120" t="s">
        <v>657</v>
      </c>
      <c r="M17" s="52"/>
      <c r="N17" s="9"/>
    </row>
    <row r="18" spans="1:14" s="16" customFormat="1" ht="18.75" customHeight="1">
      <c r="A18" s="8">
        <v>11</v>
      </c>
      <c r="B18" s="79" t="s">
        <v>439</v>
      </c>
      <c r="C18" s="115">
        <v>15053744</v>
      </c>
      <c r="D18" s="116" t="s">
        <v>106</v>
      </c>
      <c r="E18" s="117" t="str">
        <f t="shared" si="0"/>
        <v>Chi</v>
      </c>
      <c r="F18" s="181" t="s">
        <v>107</v>
      </c>
      <c r="G18" s="118" t="s">
        <v>6</v>
      </c>
      <c r="H18" s="119">
        <v>7.7</v>
      </c>
      <c r="I18" s="177">
        <v>6.199999999999999</v>
      </c>
      <c r="J18" s="119">
        <v>7.6</v>
      </c>
      <c r="K18" s="119">
        <f t="shared" si="1"/>
        <v>7.2875</v>
      </c>
      <c r="L18" s="120" t="s">
        <v>657</v>
      </c>
      <c r="M18" s="52"/>
      <c r="N18" s="9"/>
    </row>
    <row r="19" spans="1:14" s="16" customFormat="1" ht="18.75" customHeight="1">
      <c r="A19" s="8">
        <v>12</v>
      </c>
      <c r="B19" s="79" t="s">
        <v>440</v>
      </c>
      <c r="C19" s="115">
        <v>15050115</v>
      </c>
      <c r="D19" s="116" t="s">
        <v>151</v>
      </c>
      <c r="E19" s="117" t="str">
        <f t="shared" si="0"/>
        <v>Dung</v>
      </c>
      <c r="F19" s="180">
        <v>35556</v>
      </c>
      <c r="G19" s="118" t="s">
        <v>6</v>
      </c>
      <c r="H19" s="119">
        <v>5.6</v>
      </c>
      <c r="I19" s="177">
        <v>7.3999999999999995</v>
      </c>
      <c r="J19" s="119">
        <v>7.7</v>
      </c>
      <c r="K19" s="119">
        <f t="shared" si="1"/>
        <v>6.8374999999999995</v>
      </c>
      <c r="L19" s="120" t="s">
        <v>64</v>
      </c>
      <c r="M19" s="52"/>
      <c r="N19" s="9"/>
    </row>
    <row r="20" spans="1:14" s="16" customFormat="1" ht="18.75" customHeight="1">
      <c r="A20" s="8">
        <v>13</v>
      </c>
      <c r="B20" s="79" t="s">
        <v>441</v>
      </c>
      <c r="C20" s="115">
        <v>15050802</v>
      </c>
      <c r="D20" s="116" t="s">
        <v>108</v>
      </c>
      <c r="E20" s="117" t="str">
        <f t="shared" si="0"/>
        <v>Dung</v>
      </c>
      <c r="F20" s="181" t="s">
        <v>109</v>
      </c>
      <c r="G20" s="118" t="s">
        <v>19</v>
      </c>
      <c r="H20" s="119">
        <v>6.5</v>
      </c>
      <c r="I20" s="177">
        <v>5.6</v>
      </c>
      <c r="J20" s="119">
        <v>6.6</v>
      </c>
      <c r="K20" s="119">
        <f t="shared" si="1"/>
        <v>6.3125</v>
      </c>
      <c r="L20" s="120" t="s">
        <v>64</v>
      </c>
      <c r="M20" s="52"/>
      <c r="N20" s="9"/>
    </row>
    <row r="21" spans="1:14" s="16" customFormat="1" ht="18.75" customHeight="1">
      <c r="A21" s="8">
        <v>14</v>
      </c>
      <c r="B21" s="79" t="s">
        <v>442</v>
      </c>
      <c r="C21" s="115">
        <v>15053716</v>
      </c>
      <c r="D21" s="116" t="s">
        <v>110</v>
      </c>
      <c r="E21" s="117" t="str">
        <f t="shared" si="0"/>
        <v>Dương</v>
      </c>
      <c r="F21" s="181" t="s">
        <v>111</v>
      </c>
      <c r="G21" s="118" t="s">
        <v>7</v>
      </c>
      <c r="H21" s="119">
        <v>7.4</v>
      </c>
      <c r="I21" s="177">
        <v>8.6</v>
      </c>
      <c r="J21" s="119">
        <v>8.1</v>
      </c>
      <c r="K21" s="119">
        <f t="shared" si="1"/>
        <v>7.9625</v>
      </c>
      <c r="L21" s="120" t="s">
        <v>658</v>
      </c>
      <c r="M21" s="52"/>
      <c r="N21" s="9"/>
    </row>
    <row r="22" spans="1:14" s="16" customFormat="1" ht="18.75" customHeight="1">
      <c r="A22" s="8">
        <v>15</v>
      </c>
      <c r="B22" s="79" t="s">
        <v>443</v>
      </c>
      <c r="C22" s="115">
        <v>15052876</v>
      </c>
      <c r="D22" s="116" t="s">
        <v>152</v>
      </c>
      <c r="E22" s="117" t="str">
        <f t="shared" si="0"/>
        <v>Duy</v>
      </c>
      <c r="F22" s="180">
        <v>35640</v>
      </c>
      <c r="G22" s="118" t="s">
        <v>33</v>
      </c>
      <c r="H22" s="119">
        <v>6.199999999999999</v>
      </c>
      <c r="I22" s="177">
        <v>6.5</v>
      </c>
      <c r="J22" s="119">
        <v>6.5</v>
      </c>
      <c r="K22" s="119">
        <f t="shared" si="1"/>
        <v>6.387499999999999</v>
      </c>
      <c r="L22" s="120" t="s">
        <v>64</v>
      </c>
      <c r="M22" s="10"/>
      <c r="N22" s="15"/>
    </row>
    <row r="23" spans="1:14" s="16" customFormat="1" ht="18.75" customHeight="1">
      <c r="A23" s="8">
        <v>16</v>
      </c>
      <c r="B23" s="79" t="s">
        <v>444</v>
      </c>
      <c r="C23" s="115">
        <v>15050039</v>
      </c>
      <c r="D23" s="116" t="s">
        <v>112</v>
      </c>
      <c r="E23" s="117" t="str">
        <f t="shared" si="0"/>
        <v>Giang</v>
      </c>
      <c r="F23" s="181" t="s">
        <v>113</v>
      </c>
      <c r="G23" s="118" t="s">
        <v>11</v>
      </c>
      <c r="H23" s="119">
        <v>8.899999999999999</v>
      </c>
      <c r="I23" s="177">
        <v>7.1000000000000005</v>
      </c>
      <c r="J23" s="119">
        <v>8.3</v>
      </c>
      <c r="K23" s="119">
        <f t="shared" si="1"/>
        <v>8.225</v>
      </c>
      <c r="L23" s="120" t="s">
        <v>658</v>
      </c>
      <c r="M23" s="52"/>
      <c r="N23" s="9"/>
    </row>
    <row r="24" spans="1:14" s="16" customFormat="1" ht="18.75" customHeight="1">
      <c r="A24" s="8">
        <v>17</v>
      </c>
      <c r="B24" s="79" t="s">
        <v>445</v>
      </c>
      <c r="C24" s="115">
        <v>15050488</v>
      </c>
      <c r="D24" s="116" t="s">
        <v>114</v>
      </c>
      <c r="E24" s="117" t="str">
        <f t="shared" si="0"/>
        <v>Giang</v>
      </c>
      <c r="F24" s="181" t="s">
        <v>115</v>
      </c>
      <c r="G24" s="118" t="s">
        <v>5</v>
      </c>
      <c r="H24" s="119">
        <v>8.3</v>
      </c>
      <c r="I24" s="177">
        <v>7.7</v>
      </c>
      <c r="J24" s="119">
        <v>7.9</v>
      </c>
      <c r="K24" s="119">
        <f t="shared" si="1"/>
        <v>8</v>
      </c>
      <c r="L24" s="120" t="s">
        <v>658</v>
      </c>
      <c r="M24" s="52"/>
      <c r="N24" s="9"/>
    </row>
    <row r="25" spans="1:14" s="16" customFormat="1" ht="18.75" customHeight="1">
      <c r="A25" s="8">
        <v>18</v>
      </c>
      <c r="B25" s="79" t="s">
        <v>446</v>
      </c>
      <c r="C25" s="115">
        <v>15050511</v>
      </c>
      <c r="D25" s="116" t="s">
        <v>116</v>
      </c>
      <c r="E25" s="117" t="str">
        <f t="shared" si="0"/>
        <v>Hà</v>
      </c>
      <c r="F25" s="181" t="s">
        <v>117</v>
      </c>
      <c r="G25" s="118" t="s">
        <v>7</v>
      </c>
      <c r="H25" s="119">
        <v>6.199999999999999</v>
      </c>
      <c r="I25" s="177">
        <v>7.3999999999999995</v>
      </c>
      <c r="J25" s="119">
        <v>6.7</v>
      </c>
      <c r="K25" s="119">
        <f t="shared" si="1"/>
        <v>6.6875</v>
      </c>
      <c r="L25" s="120" t="s">
        <v>64</v>
      </c>
      <c r="M25" s="52"/>
      <c r="N25" s="9"/>
    </row>
    <row r="26" spans="1:14" s="16" customFormat="1" ht="18.75" customHeight="1">
      <c r="A26" s="8">
        <v>19</v>
      </c>
      <c r="B26" s="79" t="s">
        <v>447</v>
      </c>
      <c r="C26" s="115">
        <v>15050037</v>
      </c>
      <c r="D26" s="116" t="s">
        <v>118</v>
      </c>
      <c r="E26" s="117" t="str">
        <f t="shared" si="0"/>
        <v>Hạnh</v>
      </c>
      <c r="F26" s="181">
        <v>35441</v>
      </c>
      <c r="G26" s="118" t="s">
        <v>6</v>
      </c>
      <c r="H26" s="119">
        <v>7.4</v>
      </c>
      <c r="I26" s="177">
        <v>5.300000000000001</v>
      </c>
      <c r="J26" s="119">
        <v>6.4</v>
      </c>
      <c r="K26" s="119">
        <f t="shared" si="1"/>
        <v>6.500000000000001</v>
      </c>
      <c r="L26" s="120" t="s">
        <v>64</v>
      </c>
      <c r="M26" s="52"/>
      <c r="N26" s="9"/>
    </row>
    <row r="27" spans="1:14" s="16" customFormat="1" ht="18.75" customHeight="1">
      <c r="A27" s="8">
        <v>20</v>
      </c>
      <c r="B27" s="79" t="s">
        <v>448</v>
      </c>
      <c r="C27" s="115">
        <v>15050804</v>
      </c>
      <c r="D27" s="116" t="s">
        <v>119</v>
      </c>
      <c r="E27" s="117" t="str">
        <f t="shared" si="0"/>
        <v>Hạnh</v>
      </c>
      <c r="F27" s="181" t="s">
        <v>120</v>
      </c>
      <c r="G27" s="118" t="s">
        <v>25</v>
      </c>
      <c r="H27" s="119">
        <v>7.7</v>
      </c>
      <c r="I27" s="177">
        <v>5.6</v>
      </c>
      <c r="J27" s="119">
        <v>8.8</v>
      </c>
      <c r="K27" s="119">
        <f t="shared" si="1"/>
        <v>7.5875</v>
      </c>
      <c r="L27" s="120" t="s">
        <v>657</v>
      </c>
      <c r="M27" s="52"/>
      <c r="N27" s="9"/>
    </row>
    <row r="28" spans="1:14" s="16" customFormat="1" ht="18.75" customHeight="1">
      <c r="A28" s="8">
        <v>21</v>
      </c>
      <c r="B28" s="79" t="s">
        <v>449</v>
      </c>
      <c r="C28" s="115">
        <v>15050477</v>
      </c>
      <c r="D28" s="116" t="s">
        <v>121</v>
      </c>
      <c r="E28" s="117" t="str">
        <f t="shared" si="0"/>
        <v>Hiền</v>
      </c>
      <c r="F28" s="181">
        <v>35706</v>
      </c>
      <c r="G28" s="118" t="s">
        <v>30</v>
      </c>
      <c r="H28" s="119">
        <v>7.7</v>
      </c>
      <c r="I28" s="177">
        <v>7.4</v>
      </c>
      <c r="J28" s="119">
        <v>5.7</v>
      </c>
      <c r="K28" s="119">
        <f t="shared" si="1"/>
        <v>6.875000000000001</v>
      </c>
      <c r="L28" s="120" t="s">
        <v>64</v>
      </c>
      <c r="M28" s="52"/>
      <c r="N28" s="9"/>
    </row>
    <row r="29" spans="1:14" s="16" customFormat="1" ht="18.75" customHeight="1">
      <c r="A29" s="8">
        <v>22</v>
      </c>
      <c r="B29" s="79" t="s">
        <v>450</v>
      </c>
      <c r="C29" s="115">
        <v>15050489</v>
      </c>
      <c r="D29" s="116" t="s">
        <v>122</v>
      </c>
      <c r="E29" s="117" t="str">
        <f t="shared" si="0"/>
        <v>Hương</v>
      </c>
      <c r="F29" s="181" t="s">
        <v>123</v>
      </c>
      <c r="G29" s="118" t="s">
        <v>10</v>
      </c>
      <c r="H29" s="119">
        <v>8</v>
      </c>
      <c r="I29" s="177">
        <v>8.899999999999999</v>
      </c>
      <c r="J29" s="119">
        <v>6</v>
      </c>
      <c r="K29" s="119">
        <f t="shared" si="1"/>
        <v>7.475</v>
      </c>
      <c r="L29" s="120" t="s">
        <v>657</v>
      </c>
      <c r="M29" s="52"/>
      <c r="N29" s="9"/>
    </row>
    <row r="30" spans="1:14" s="16" customFormat="1" ht="18.75" customHeight="1">
      <c r="A30" s="8">
        <v>23</v>
      </c>
      <c r="B30" s="79" t="s">
        <v>451</v>
      </c>
      <c r="C30" s="115">
        <v>15050513</v>
      </c>
      <c r="D30" s="116" t="s">
        <v>124</v>
      </c>
      <c r="E30" s="117" t="str">
        <f t="shared" si="0"/>
        <v>Hương</v>
      </c>
      <c r="F30" s="181" t="s">
        <v>125</v>
      </c>
      <c r="G30" s="118" t="s">
        <v>11</v>
      </c>
      <c r="H30" s="119">
        <v>7.1000000000000005</v>
      </c>
      <c r="I30" s="177">
        <v>7.999999999999999</v>
      </c>
      <c r="J30" s="119">
        <v>6.4</v>
      </c>
      <c r="K30" s="119">
        <f t="shared" si="1"/>
        <v>7.0625</v>
      </c>
      <c r="L30" s="120" t="s">
        <v>657</v>
      </c>
      <c r="M30" s="52"/>
      <c r="N30" s="9"/>
    </row>
    <row r="31" spans="1:14" s="16" customFormat="1" ht="18.75" customHeight="1">
      <c r="A31" s="8">
        <v>24</v>
      </c>
      <c r="B31" s="79" t="s">
        <v>452</v>
      </c>
      <c r="C31" s="115">
        <v>15050502</v>
      </c>
      <c r="D31" s="116" t="s">
        <v>126</v>
      </c>
      <c r="E31" s="117" t="str">
        <f t="shared" si="0"/>
        <v>Lan</v>
      </c>
      <c r="F31" s="181" t="s">
        <v>127</v>
      </c>
      <c r="G31" s="118" t="s">
        <v>6</v>
      </c>
      <c r="H31" s="119">
        <v>6.2</v>
      </c>
      <c r="I31" s="177">
        <v>7.4</v>
      </c>
      <c r="J31" s="119">
        <v>6.4</v>
      </c>
      <c r="K31" s="119">
        <f t="shared" si="1"/>
        <v>6.575000000000001</v>
      </c>
      <c r="L31" s="120" t="s">
        <v>64</v>
      </c>
      <c r="M31" s="52"/>
      <c r="N31" s="9"/>
    </row>
    <row r="32" spans="1:14" s="16" customFormat="1" ht="18.75" customHeight="1">
      <c r="A32" s="8">
        <v>25</v>
      </c>
      <c r="B32" s="79" t="s">
        <v>453</v>
      </c>
      <c r="C32" s="115">
        <v>15053754</v>
      </c>
      <c r="D32" s="116" t="s">
        <v>128</v>
      </c>
      <c r="E32" s="117" t="str">
        <f t="shared" si="0"/>
        <v>Linh</v>
      </c>
      <c r="F32" s="181" t="s">
        <v>129</v>
      </c>
      <c r="G32" s="118" t="s">
        <v>130</v>
      </c>
      <c r="H32" s="119">
        <v>6.5</v>
      </c>
      <c r="I32" s="177">
        <v>7.7</v>
      </c>
      <c r="J32" s="119">
        <v>7.9</v>
      </c>
      <c r="K32" s="119">
        <f t="shared" si="1"/>
        <v>7.325</v>
      </c>
      <c r="L32" s="120" t="s">
        <v>657</v>
      </c>
      <c r="M32" s="52"/>
      <c r="N32" s="9"/>
    </row>
    <row r="33" spans="1:14" s="16" customFormat="1" ht="18.75" customHeight="1">
      <c r="A33" s="8">
        <v>26</v>
      </c>
      <c r="B33" s="79" t="s">
        <v>454</v>
      </c>
      <c r="C33" s="115">
        <v>15050805</v>
      </c>
      <c r="D33" s="116" t="s">
        <v>131</v>
      </c>
      <c r="E33" s="117" t="str">
        <f t="shared" si="0"/>
        <v>Linh</v>
      </c>
      <c r="F33" s="180">
        <v>35378</v>
      </c>
      <c r="G33" s="118" t="s">
        <v>25</v>
      </c>
      <c r="H33" s="119">
        <v>8</v>
      </c>
      <c r="I33" s="177">
        <v>8</v>
      </c>
      <c r="J33" s="119">
        <v>9.3</v>
      </c>
      <c r="K33" s="119">
        <f t="shared" si="1"/>
        <v>8.4875</v>
      </c>
      <c r="L33" s="120" t="s">
        <v>658</v>
      </c>
      <c r="M33" s="52"/>
      <c r="N33" s="9"/>
    </row>
    <row r="34" spans="1:14" s="16" customFormat="1" ht="18.75" customHeight="1">
      <c r="A34" s="8">
        <v>27</v>
      </c>
      <c r="B34" s="79" t="s">
        <v>455</v>
      </c>
      <c r="C34" s="115">
        <v>15053734</v>
      </c>
      <c r="D34" s="116" t="s">
        <v>132</v>
      </c>
      <c r="E34" s="117" t="str">
        <f t="shared" si="0"/>
        <v>Ngân</v>
      </c>
      <c r="F34" s="180">
        <v>35191</v>
      </c>
      <c r="G34" s="118" t="s">
        <v>23</v>
      </c>
      <c r="H34" s="119">
        <v>7.7</v>
      </c>
      <c r="I34" s="177">
        <v>8</v>
      </c>
      <c r="J34" s="119">
        <v>6.6</v>
      </c>
      <c r="K34" s="119">
        <f t="shared" si="1"/>
        <v>7.3625</v>
      </c>
      <c r="L34" s="120" t="s">
        <v>657</v>
      </c>
      <c r="M34" s="52"/>
      <c r="N34" s="9"/>
    </row>
    <row r="35" spans="1:14" s="16" customFormat="1" ht="18.75" customHeight="1">
      <c r="A35" s="8">
        <v>28</v>
      </c>
      <c r="B35" s="79" t="s">
        <v>456</v>
      </c>
      <c r="C35" s="115">
        <v>15050503</v>
      </c>
      <c r="D35" s="116" t="s">
        <v>16</v>
      </c>
      <c r="E35" s="117" t="str">
        <f t="shared" si="0"/>
        <v>Phương</v>
      </c>
      <c r="F35" s="181">
        <v>35440</v>
      </c>
      <c r="G35" s="118" t="s">
        <v>21</v>
      </c>
      <c r="H35" s="119">
        <v>6.8</v>
      </c>
      <c r="I35" s="177">
        <v>7.1000000000000005</v>
      </c>
      <c r="J35" s="119">
        <v>7.6</v>
      </c>
      <c r="K35" s="119">
        <f t="shared" si="1"/>
        <v>7.175</v>
      </c>
      <c r="L35" s="120" t="s">
        <v>657</v>
      </c>
      <c r="M35" s="52"/>
      <c r="N35" s="9"/>
    </row>
    <row r="36" spans="1:14" s="16" customFormat="1" ht="18.75" customHeight="1">
      <c r="A36" s="8">
        <v>29</v>
      </c>
      <c r="B36" s="79" t="s">
        <v>457</v>
      </c>
      <c r="C36" s="115">
        <v>15050036</v>
      </c>
      <c r="D36" s="116" t="s">
        <v>133</v>
      </c>
      <c r="E36" s="117" t="str">
        <f t="shared" si="0"/>
        <v>Tâm</v>
      </c>
      <c r="F36" s="181" t="s">
        <v>134</v>
      </c>
      <c r="G36" s="118" t="s">
        <v>21</v>
      </c>
      <c r="H36" s="119">
        <v>8</v>
      </c>
      <c r="I36" s="177">
        <v>6.5</v>
      </c>
      <c r="J36" s="119">
        <v>7</v>
      </c>
      <c r="K36" s="119">
        <f t="shared" si="1"/>
        <v>7.25</v>
      </c>
      <c r="L36" s="120" t="s">
        <v>657</v>
      </c>
      <c r="M36" s="52"/>
      <c r="N36" s="9"/>
    </row>
    <row r="37" spans="1:14" s="16" customFormat="1" ht="18.75" customHeight="1">
      <c r="A37" s="8">
        <v>30</v>
      </c>
      <c r="B37" s="79" t="s">
        <v>458</v>
      </c>
      <c r="C37" s="115">
        <v>15050475</v>
      </c>
      <c r="D37" s="116" t="s">
        <v>135</v>
      </c>
      <c r="E37" s="117" t="str">
        <f t="shared" si="0"/>
        <v>Tâm</v>
      </c>
      <c r="F37" s="180">
        <v>35615</v>
      </c>
      <c r="G37" s="118" t="s">
        <v>6</v>
      </c>
      <c r="H37" s="119">
        <v>9.6</v>
      </c>
      <c r="I37" s="177">
        <v>8</v>
      </c>
      <c r="J37" s="119">
        <v>8.7</v>
      </c>
      <c r="K37" s="119">
        <f t="shared" si="1"/>
        <v>8.862499999999999</v>
      </c>
      <c r="L37" s="120" t="s">
        <v>658</v>
      </c>
      <c r="M37" s="52"/>
      <c r="N37" s="9"/>
    </row>
    <row r="38" spans="1:14" s="16" customFormat="1" ht="18.75" customHeight="1">
      <c r="A38" s="8">
        <v>31</v>
      </c>
      <c r="B38" s="79" t="s">
        <v>459</v>
      </c>
      <c r="C38" s="115">
        <v>15050811</v>
      </c>
      <c r="D38" s="116" t="s">
        <v>136</v>
      </c>
      <c r="E38" s="117" t="str">
        <f t="shared" si="0"/>
        <v>Tâm</v>
      </c>
      <c r="F38" s="180">
        <v>35704</v>
      </c>
      <c r="G38" s="118" t="s">
        <v>25</v>
      </c>
      <c r="H38" s="119">
        <v>7.7</v>
      </c>
      <c r="I38" s="177">
        <v>6.8</v>
      </c>
      <c r="J38" s="119">
        <v>7.2</v>
      </c>
      <c r="K38" s="119">
        <f t="shared" si="1"/>
        <v>7.2875000000000005</v>
      </c>
      <c r="L38" s="120" t="s">
        <v>657</v>
      </c>
      <c r="M38" s="52"/>
      <c r="N38" s="9"/>
    </row>
    <row r="39" spans="1:14" s="16" customFormat="1" ht="18.75" customHeight="1">
      <c r="A39" s="8">
        <v>32</v>
      </c>
      <c r="B39" s="79" t="s">
        <v>460</v>
      </c>
      <c r="C39" s="115">
        <v>15050491</v>
      </c>
      <c r="D39" s="116" t="s">
        <v>137</v>
      </c>
      <c r="E39" s="117" t="str">
        <f t="shared" si="0"/>
        <v>Thảo</v>
      </c>
      <c r="F39" s="181" t="s">
        <v>138</v>
      </c>
      <c r="G39" s="118" t="s">
        <v>8</v>
      </c>
      <c r="H39" s="119">
        <v>7.7</v>
      </c>
      <c r="I39" s="177">
        <v>7.1000000000000005</v>
      </c>
      <c r="J39" s="119">
        <v>6.9</v>
      </c>
      <c r="K39" s="119">
        <f t="shared" si="1"/>
        <v>7.250000000000001</v>
      </c>
      <c r="L39" s="120" t="s">
        <v>657</v>
      </c>
      <c r="M39" s="60"/>
      <c r="N39" s="9"/>
    </row>
    <row r="40" spans="1:14" s="16" customFormat="1" ht="18.75" customHeight="1">
      <c r="A40" s="8">
        <v>33</v>
      </c>
      <c r="B40" s="79" t="s">
        <v>461</v>
      </c>
      <c r="C40" s="115">
        <v>15053696</v>
      </c>
      <c r="D40" s="116" t="s">
        <v>139</v>
      </c>
      <c r="E40" s="117" t="str">
        <f t="shared" si="0"/>
        <v>Thoa</v>
      </c>
      <c r="F40" s="181" t="s">
        <v>140</v>
      </c>
      <c r="G40" s="118" t="s">
        <v>6</v>
      </c>
      <c r="H40" s="119">
        <v>6.2</v>
      </c>
      <c r="I40" s="177">
        <v>7.4</v>
      </c>
      <c r="J40" s="119">
        <v>6.7</v>
      </c>
      <c r="K40" s="119">
        <f t="shared" si="1"/>
        <v>6.687500000000001</v>
      </c>
      <c r="L40" s="120" t="s">
        <v>64</v>
      </c>
      <c r="M40" s="10"/>
      <c r="N40" s="9"/>
    </row>
    <row r="41" spans="1:14" s="16" customFormat="1" ht="18.75" customHeight="1">
      <c r="A41" s="8">
        <v>34</v>
      </c>
      <c r="B41" s="79" t="s">
        <v>462</v>
      </c>
      <c r="C41" s="115">
        <v>15050499</v>
      </c>
      <c r="D41" s="116" t="s">
        <v>141</v>
      </c>
      <c r="E41" s="117" t="str">
        <f t="shared" si="0"/>
        <v>Thơm</v>
      </c>
      <c r="F41" s="181" t="s">
        <v>142</v>
      </c>
      <c r="G41" s="118" t="s">
        <v>18</v>
      </c>
      <c r="H41" s="119">
        <v>7.4</v>
      </c>
      <c r="I41" s="177">
        <v>6.5</v>
      </c>
      <c r="J41" s="119">
        <v>7.6</v>
      </c>
      <c r="K41" s="119">
        <f t="shared" si="1"/>
        <v>7.25</v>
      </c>
      <c r="L41" s="120" t="s">
        <v>657</v>
      </c>
      <c r="M41" s="10"/>
      <c r="N41" s="9"/>
    </row>
    <row r="42" spans="1:14" s="16" customFormat="1" ht="18.75" customHeight="1">
      <c r="A42" s="8">
        <v>35</v>
      </c>
      <c r="B42" s="79" t="s">
        <v>463</v>
      </c>
      <c r="C42" s="115">
        <v>15050521</v>
      </c>
      <c r="D42" s="116" t="s">
        <v>145</v>
      </c>
      <c r="E42" s="117" t="str">
        <f t="shared" si="0"/>
        <v>Thương</v>
      </c>
      <c r="F42" s="181" t="s">
        <v>146</v>
      </c>
      <c r="G42" s="118" t="s">
        <v>14</v>
      </c>
      <c r="H42" s="119">
        <v>6.8</v>
      </c>
      <c r="I42" s="177">
        <v>8</v>
      </c>
      <c r="J42" s="119">
        <v>7.3</v>
      </c>
      <c r="K42" s="119">
        <f t="shared" si="1"/>
        <v>7.2875</v>
      </c>
      <c r="L42" s="120" t="s">
        <v>657</v>
      </c>
      <c r="M42" s="60"/>
      <c r="N42" s="9"/>
    </row>
    <row r="43" spans="1:14" s="16" customFormat="1" ht="18.75" customHeight="1">
      <c r="A43" s="8">
        <v>36</v>
      </c>
      <c r="B43" s="79" t="s">
        <v>464</v>
      </c>
      <c r="C43" s="115">
        <v>15050522</v>
      </c>
      <c r="D43" s="116" t="s">
        <v>143</v>
      </c>
      <c r="E43" s="117" t="str">
        <f t="shared" si="0"/>
        <v>Thúy</v>
      </c>
      <c r="F43" s="181" t="s">
        <v>144</v>
      </c>
      <c r="G43" s="118" t="s">
        <v>6</v>
      </c>
      <c r="H43" s="119">
        <v>8.899999999999999</v>
      </c>
      <c r="I43" s="177">
        <v>8.3</v>
      </c>
      <c r="J43" s="119">
        <v>6.6</v>
      </c>
      <c r="K43" s="119">
        <f t="shared" si="1"/>
        <v>7.887499999999999</v>
      </c>
      <c r="L43" s="120" t="s">
        <v>657</v>
      </c>
      <c r="M43" s="52"/>
      <c r="N43" s="9"/>
    </row>
    <row r="44" spans="1:14" s="16" customFormat="1" ht="18.75" customHeight="1">
      <c r="A44" s="8">
        <v>37</v>
      </c>
      <c r="B44" s="79" t="s">
        <v>465</v>
      </c>
      <c r="C44" s="115">
        <v>15050814</v>
      </c>
      <c r="D44" s="116" t="s">
        <v>148</v>
      </c>
      <c r="E44" s="117" t="str">
        <f t="shared" si="0"/>
        <v>Trang</v>
      </c>
      <c r="F44" s="181" t="s">
        <v>149</v>
      </c>
      <c r="G44" s="118" t="s">
        <v>25</v>
      </c>
      <c r="H44" s="119">
        <v>6.5</v>
      </c>
      <c r="I44" s="177">
        <v>7.7</v>
      </c>
      <c r="J44" s="119">
        <v>7.699999999999999</v>
      </c>
      <c r="K44" s="119">
        <f t="shared" si="1"/>
        <v>7.25</v>
      </c>
      <c r="L44" s="120" t="s">
        <v>657</v>
      </c>
      <c r="M44" s="52"/>
      <c r="N44" s="9"/>
    </row>
    <row r="45" spans="1:14" s="16" customFormat="1" ht="18.75" customHeight="1">
      <c r="A45" s="8">
        <v>38</v>
      </c>
      <c r="B45" s="79" t="s">
        <v>466</v>
      </c>
      <c r="C45" s="115">
        <v>15053695</v>
      </c>
      <c r="D45" s="116" t="s">
        <v>150</v>
      </c>
      <c r="E45" s="117" t="str">
        <f t="shared" si="0"/>
        <v>Vân</v>
      </c>
      <c r="F45" s="180">
        <v>35648</v>
      </c>
      <c r="G45" s="118" t="s">
        <v>6</v>
      </c>
      <c r="H45" s="119">
        <v>7.7</v>
      </c>
      <c r="I45" s="177">
        <v>7.1000000000000005</v>
      </c>
      <c r="J45" s="119">
        <v>7.4</v>
      </c>
      <c r="K45" s="119">
        <f t="shared" si="1"/>
        <v>7.437500000000001</v>
      </c>
      <c r="L45" s="120" t="s">
        <v>657</v>
      </c>
      <c r="M45" s="10"/>
      <c r="N45" s="9"/>
    </row>
    <row r="46" spans="1:14" s="16" customFormat="1" ht="18.75" customHeight="1">
      <c r="A46" s="121">
        <v>39</v>
      </c>
      <c r="B46" s="122" t="s">
        <v>467</v>
      </c>
      <c r="C46" s="123">
        <v>15053763</v>
      </c>
      <c r="D46" s="124" t="s">
        <v>147</v>
      </c>
      <c r="E46" s="125" t="str">
        <f t="shared" si="0"/>
        <v>Trang</v>
      </c>
      <c r="F46" s="182">
        <v>35735</v>
      </c>
      <c r="G46" s="126"/>
      <c r="H46" s="127"/>
      <c r="I46" s="128"/>
      <c r="J46" s="127"/>
      <c r="K46" s="129"/>
      <c r="L46" s="130" t="s">
        <v>64</v>
      </c>
      <c r="M46" s="131"/>
      <c r="N46" s="132"/>
    </row>
  </sheetData>
  <sheetProtection/>
  <mergeCells count="17">
    <mergeCell ref="A4:N4"/>
    <mergeCell ref="N6:N7"/>
    <mergeCell ref="B6:B7"/>
    <mergeCell ref="K6:K7"/>
    <mergeCell ref="L6:L7"/>
    <mergeCell ref="M6:M7"/>
    <mergeCell ref="G6:G7"/>
    <mergeCell ref="H1:N1"/>
    <mergeCell ref="H2:N2"/>
    <mergeCell ref="A1:F1"/>
    <mergeCell ref="A2:F2"/>
    <mergeCell ref="H6:J6"/>
    <mergeCell ref="A6:A7"/>
    <mergeCell ref="C6:C7"/>
    <mergeCell ref="D6:D7"/>
    <mergeCell ref="F6:F7"/>
    <mergeCell ref="A3:N3"/>
  </mergeCells>
  <printOptions/>
  <pageMargins left="0.9" right="0.16" top="0.37" bottom="0.47" header="0.2" footer="0.2"/>
  <pageSetup horizontalDpi="600" verticalDpi="600" orientation="landscape" paperSize="9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3">
      <selection activeCell="L8" sqref="L8"/>
    </sheetView>
  </sheetViews>
  <sheetFormatPr defaultColWidth="9.140625" defaultRowHeight="18" customHeight="1"/>
  <cols>
    <col min="1" max="1" width="5.421875" style="2" customWidth="1"/>
    <col min="2" max="2" width="13.28125" style="1" customWidth="1"/>
    <col min="3" max="3" width="10.421875" style="2" customWidth="1"/>
    <col min="4" max="4" width="25.57421875" style="1" customWidth="1"/>
    <col min="5" max="5" width="25.57421875" style="1" hidden="1" customWidth="1"/>
    <col min="6" max="6" width="12.28125" style="14" customWidth="1"/>
    <col min="7" max="7" width="12.28125" style="1" customWidth="1"/>
    <col min="8" max="8" width="6.00390625" style="1" customWidth="1"/>
    <col min="9" max="10" width="6.140625" style="2" customWidth="1"/>
    <col min="11" max="11" width="6.00390625" style="2" customWidth="1"/>
    <col min="12" max="12" width="11.421875" style="53" customWidth="1"/>
    <col min="13" max="13" width="11.7109375" style="53" customWidth="1"/>
    <col min="14" max="14" width="11.00390625" style="1" customWidth="1"/>
    <col min="15" max="16384" width="9.140625" style="1" customWidth="1"/>
  </cols>
  <sheetData>
    <row r="1" spans="1:15" s="3" customFormat="1" ht="26.25" customHeight="1">
      <c r="A1" s="251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5"/>
    </row>
    <row r="2" spans="1:14" s="7" customFormat="1" ht="20.25" customHeight="1">
      <c r="A2" s="294" t="s">
        <v>0</v>
      </c>
      <c r="B2" s="308" t="s">
        <v>39</v>
      </c>
      <c r="C2" s="296" t="s">
        <v>46</v>
      </c>
      <c r="D2" s="298" t="s">
        <v>45</v>
      </c>
      <c r="E2" s="83"/>
      <c r="F2" s="300" t="s">
        <v>44</v>
      </c>
      <c r="G2" s="302" t="s">
        <v>1</v>
      </c>
      <c r="H2" s="303" t="s">
        <v>65</v>
      </c>
      <c r="I2" s="304"/>
      <c r="J2" s="305"/>
      <c r="K2" s="306" t="s">
        <v>40</v>
      </c>
      <c r="L2" s="310" t="s">
        <v>41</v>
      </c>
      <c r="M2" s="298" t="s">
        <v>43</v>
      </c>
      <c r="N2" s="298" t="s">
        <v>42</v>
      </c>
    </row>
    <row r="3" spans="1:14" s="7" customFormat="1" ht="34.5" customHeight="1">
      <c r="A3" s="295"/>
      <c r="B3" s="309"/>
      <c r="C3" s="297"/>
      <c r="D3" s="299"/>
      <c r="E3" s="211"/>
      <c r="F3" s="301"/>
      <c r="G3" s="301"/>
      <c r="H3" s="212" t="s">
        <v>52</v>
      </c>
      <c r="I3" s="213" t="s">
        <v>53</v>
      </c>
      <c r="J3" s="213" t="s">
        <v>54</v>
      </c>
      <c r="K3" s="307"/>
      <c r="L3" s="307"/>
      <c r="M3" s="299"/>
      <c r="N3" s="299"/>
    </row>
    <row r="4" spans="1:14" s="231" customFormat="1" ht="15" customHeight="1">
      <c r="A4" s="225">
        <v>1</v>
      </c>
      <c r="B4" s="228" t="s">
        <v>466</v>
      </c>
      <c r="C4" s="228">
        <v>15050118</v>
      </c>
      <c r="D4" s="228" t="s">
        <v>677</v>
      </c>
      <c r="E4" s="228"/>
      <c r="F4" s="226">
        <v>35712</v>
      </c>
      <c r="G4" s="229" t="s">
        <v>11</v>
      </c>
      <c r="H4" s="227">
        <v>7.1</v>
      </c>
      <c r="I4" s="227">
        <v>7.1</v>
      </c>
      <c r="J4" s="227">
        <v>8.1</v>
      </c>
      <c r="K4" s="227">
        <v>7.5</v>
      </c>
      <c r="L4" s="230" t="s">
        <v>657</v>
      </c>
      <c r="M4" s="228"/>
      <c r="N4" s="228"/>
    </row>
    <row r="5" spans="1:14" s="16" customFormat="1" ht="15" customHeight="1">
      <c r="A5" s="249">
        <v>2</v>
      </c>
      <c r="B5" s="79" t="s">
        <v>468</v>
      </c>
      <c r="C5" s="115">
        <v>15050252</v>
      </c>
      <c r="D5" s="116" t="s">
        <v>153</v>
      </c>
      <c r="E5" s="117" t="str">
        <f aca="true" t="shared" si="0" ref="E5:E29">IF(ISERROR(FIND(" ",TRIM(D5),1)),"",RIGHT(TRIM(D5),LEN(TRIM(D5))-FIND("#",SUBSTITUTE(TRIM(D5)," ","#",LEN(TRIM(D5))-LEN(SUBSTITUTE(TRIM(D5)," ",""))))))</f>
        <v>Đạt</v>
      </c>
      <c r="F5" s="115" t="s">
        <v>154</v>
      </c>
      <c r="G5" s="118" t="s">
        <v>11</v>
      </c>
      <c r="H5" s="119">
        <v>8.1</v>
      </c>
      <c r="I5" s="177">
        <v>6.8</v>
      </c>
      <c r="J5" s="119">
        <v>5.5</v>
      </c>
      <c r="K5" s="119">
        <f aca="true" t="shared" si="1" ref="K5:K28">(H5*3+I5*2+J5*3)/8</f>
        <v>6.8</v>
      </c>
      <c r="L5" s="120" t="s">
        <v>64</v>
      </c>
      <c r="M5" s="10"/>
      <c r="N5" s="9"/>
    </row>
    <row r="6" spans="1:14" s="16" customFormat="1" ht="18.75" customHeight="1">
      <c r="A6" s="249">
        <v>3</v>
      </c>
      <c r="B6" s="214" t="s">
        <v>469</v>
      </c>
      <c r="C6" s="215">
        <v>15050132</v>
      </c>
      <c r="D6" s="216" t="s">
        <v>155</v>
      </c>
      <c r="E6" s="217" t="str">
        <f t="shared" si="0"/>
        <v>Đức</v>
      </c>
      <c r="F6" s="218">
        <v>35664</v>
      </c>
      <c r="G6" s="219" t="s">
        <v>26</v>
      </c>
      <c r="H6" s="220">
        <v>6.8</v>
      </c>
      <c r="I6" s="221">
        <v>7.1000000000000005</v>
      </c>
      <c r="J6" s="220">
        <v>7.800000000000001</v>
      </c>
      <c r="K6" s="220">
        <f t="shared" si="1"/>
        <v>7.25</v>
      </c>
      <c r="L6" s="222" t="s">
        <v>657</v>
      </c>
      <c r="M6" s="223"/>
      <c r="N6" s="224"/>
    </row>
    <row r="7" spans="1:14" s="16" customFormat="1" ht="18.75" customHeight="1">
      <c r="A7" s="249">
        <v>4</v>
      </c>
      <c r="B7" s="214" t="s">
        <v>469</v>
      </c>
      <c r="C7" s="215">
        <v>15050115</v>
      </c>
      <c r="D7" s="216" t="s">
        <v>678</v>
      </c>
      <c r="E7" s="217"/>
      <c r="F7" s="218">
        <v>35556</v>
      </c>
      <c r="G7" s="219" t="s">
        <v>6</v>
      </c>
      <c r="H7" s="220">
        <v>5.6</v>
      </c>
      <c r="I7" s="221">
        <v>7.4</v>
      </c>
      <c r="J7" s="220">
        <v>7.7</v>
      </c>
      <c r="K7" s="220">
        <v>6.8</v>
      </c>
      <c r="L7" s="222" t="s">
        <v>64</v>
      </c>
      <c r="M7" s="223"/>
      <c r="N7" s="224"/>
    </row>
    <row r="8" spans="1:14" s="16" customFormat="1" ht="18.75" customHeight="1">
      <c r="A8" s="249">
        <v>5</v>
      </c>
      <c r="B8" s="77" t="s">
        <v>470</v>
      </c>
      <c r="C8" s="86">
        <v>15050004</v>
      </c>
      <c r="D8" s="87" t="s">
        <v>171</v>
      </c>
      <c r="E8" s="104" t="str">
        <f t="shared" si="0"/>
        <v>Dương</v>
      </c>
      <c r="F8" s="86" t="s">
        <v>172</v>
      </c>
      <c r="G8" s="91" t="s">
        <v>12</v>
      </c>
      <c r="H8" s="100">
        <v>6.5</v>
      </c>
      <c r="I8" s="174">
        <v>5.8999999999999995</v>
      </c>
      <c r="J8" s="100">
        <v>5.7</v>
      </c>
      <c r="K8" s="100">
        <f t="shared" si="1"/>
        <v>6.05</v>
      </c>
      <c r="L8" s="140" t="s">
        <v>64</v>
      </c>
      <c r="M8" s="23"/>
      <c r="N8" s="22"/>
    </row>
    <row r="9" spans="1:14" s="16" customFormat="1" ht="18.75" customHeight="1">
      <c r="A9" s="249">
        <v>6</v>
      </c>
      <c r="B9" s="77" t="s">
        <v>471</v>
      </c>
      <c r="C9" s="86">
        <v>15052876</v>
      </c>
      <c r="D9" s="87" t="s">
        <v>679</v>
      </c>
      <c r="E9" s="104"/>
      <c r="F9" s="90">
        <v>35640</v>
      </c>
      <c r="G9" s="91" t="s">
        <v>33</v>
      </c>
      <c r="H9" s="100">
        <v>6.2</v>
      </c>
      <c r="I9" s="174">
        <v>6.5</v>
      </c>
      <c r="J9" s="100">
        <v>6.5</v>
      </c>
      <c r="K9" s="100">
        <v>6.4</v>
      </c>
      <c r="L9" s="140" t="s">
        <v>64</v>
      </c>
      <c r="M9" s="23"/>
      <c r="N9" s="22"/>
    </row>
    <row r="10" spans="1:14" s="16" customFormat="1" ht="18.75" customHeight="1">
      <c r="A10" s="249">
        <v>7</v>
      </c>
      <c r="B10" s="77" t="s">
        <v>471</v>
      </c>
      <c r="C10" s="86">
        <v>15050098</v>
      </c>
      <c r="D10" s="87" t="s">
        <v>156</v>
      </c>
      <c r="E10" s="104" t="str">
        <f t="shared" si="0"/>
        <v>Hằng</v>
      </c>
      <c r="F10" s="86" t="s">
        <v>157</v>
      </c>
      <c r="G10" s="88" t="s">
        <v>11</v>
      </c>
      <c r="H10" s="100">
        <v>6.8</v>
      </c>
      <c r="I10" s="174">
        <v>7.1000000000000005</v>
      </c>
      <c r="J10" s="100">
        <v>8.4</v>
      </c>
      <c r="K10" s="100">
        <f t="shared" si="1"/>
        <v>7.4750000000000005</v>
      </c>
      <c r="L10" s="140" t="s">
        <v>657</v>
      </c>
      <c r="M10" s="23"/>
      <c r="N10" s="22"/>
    </row>
    <row r="11" spans="1:14" s="16" customFormat="1" ht="18.75" customHeight="1">
      <c r="A11" s="249">
        <v>8</v>
      </c>
      <c r="B11" s="77" t="s">
        <v>472</v>
      </c>
      <c r="C11" s="86">
        <v>15052940</v>
      </c>
      <c r="D11" s="87" t="s">
        <v>158</v>
      </c>
      <c r="E11" s="104" t="str">
        <f t="shared" si="0"/>
        <v>Hoài</v>
      </c>
      <c r="F11" s="89">
        <v>35530</v>
      </c>
      <c r="G11" s="88" t="s">
        <v>12</v>
      </c>
      <c r="H11" s="100">
        <v>6.6</v>
      </c>
      <c r="I11" s="174">
        <v>7.3999999999999995</v>
      </c>
      <c r="J11" s="100">
        <v>7.7</v>
      </c>
      <c r="K11" s="100">
        <f t="shared" si="1"/>
        <v>7.2124999999999995</v>
      </c>
      <c r="L11" s="140" t="s">
        <v>657</v>
      </c>
      <c r="M11" s="23"/>
      <c r="N11" s="22"/>
    </row>
    <row r="12" spans="1:14" s="16" customFormat="1" ht="18.75" customHeight="1">
      <c r="A12" s="249">
        <v>9</v>
      </c>
      <c r="B12" s="77" t="s">
        <v>473</v>
      </c>
      <c r="C12" s="86">
        <v>15050007</v>
      </c>
      <c r="D12" s="87" t="s">
        <v>159</v>
      </c>
      <c r="E12" s="104" t="str">
        <f t="shared" si="0"/>
        <v>Huế</v>
      </c>
      <c r="F12" s="86" t="s">
        <v>160</v>
      </c>
      <c r="G12" s="88" t="s">
        <v>161</v>
      </c>
      <c r="H12" s="100">
        <v>8.3</v>
      </c>
      <c r="I12" s="174">
        <v>7.7</v>
      </c>
      <c r="J12" s="100">
        <v>6.3</v>
      </c>
      <c r="K12" s="100">
        <f t="shared" si="1"/>
        <v>7.4</v>
      </c>
      <c r="L12" s="140" t="s">
        <v>657</v>
      </c>
      <c r="M12" s="23"/>
      <c r="N12" s="22"/>
    </row>
    <row r="13" spans="1:14" s="16" customFormat="1" ht="18.75" customHeight="1">
      <c r="A13" s="249">
        <v>10</v>
      </c>
      <c r="B13" s="77" t="s">
        <v>474</v>
      </c>
      <c r="C13" s="86">
        <v>15050120</v>
      </c>
      <c r="D13" s="87" t="s">
        <v>162</v>
      </c>
      <c r="E13" s="104" t="str">
        <f t="shared" si="0"/>
        <v>Lai</v>
      </c>
      <c r="F13" s="86" t="s">
        <v>163</v>
      </c>
      <c r="G13" s="88" t="s">
        <v>23</v>
      </c>
      <c r="H13" s="100">
        <v>6.2</v>
      </c>
      <c r="I13" s="174">
        <v>7.1</v>
      </c>
      <c r="J13" s="100">
        <v>6.1</v>
      </c>
      <c r="K13" s="100">
        <f t="shared" si="1"/>
        <v>6.387499999999999</v>
      </c>
      <c r="L13" s="140" t="s">
        <v>64</v>
      </c>
      <c r="M13" s="23"/>
      <c r="N13" s="22"/>
    </row>
    <row r="14" spans="1:14" s="16" customFormat="1" ht="18.75" customHeight="1">
      <c r="A14" s="249">
        <v>11</v>
      </c>
      <c r="B14" s="77" t="s">
        <v>475</v>
      </c>
      <c r="C14" s="86">
        <v>15050142</v>
      </c>
      <c r="D14" s="87" t="s">
        <v>164</v>
      </c>
      <c r="E14" s="104" t="str">
        <f t="shared" si="0"/>
        <v>Linh</v>
      </c>
      <c r="F14" s="89">
        <v>35654</v>
      </c>
      <c r="G14" s="88" t="s">
        <v>10</v>
      </c>
      <c r="H14" s="100">
        <v>7.4</v>
      </c>
      <c r="I14" s="174">
        <v>7.7</v>
      </c>
      <c r="J14" s="100">
        <v>7.3</v>
      </c>
      <c r="K14" s="100">
        <f t="shared" si="1"/>
        <v>7.4375</v>
      </c>
      <c r="L14" s="140" t="s">
        <v>657</v>
      </c>
      <c r="M14" s="23"/>
      <c r="N14" s="22"/>
    </row>
    <row r="15" spans="1:14" s="16" customFormat="1" ht="18.75" customHeight="1">
      <c r="A15" s="249">
        <v>12</v>
      </c>
      <c r="B15" s="77" t="s">
        <v>476</v>
      </c>
      <c r="C15" s="86">
        <v>15050806</v>
      </c>
      <c r="D15" s="87" t="s">
        <v>165</v>
      </c>
      <c r="E15" s="104" t="str">
        <f t="shared" si="0"/>
        <v>Mơ</v>
      </c>
      <c r="F15" s="89">
        <v>35101</v>
      </c>
      <c r="G15" s="91" t="s">
        <v>8</v>
      </c>
      <c r="H15" s="100">
        <v>7.4</v>
      </c>
      <c r="I15" s="174">
        <v>7.699999999999999</v>
      </c>
      <c r="J15" s="100">
        <v>7.2</v>
      </c>
      <c r="K15" s="100">
        <f t="shared" si="1"/>
        <v>7.4</v>
      </c>
      <c r="L15" s="140" t="s">
        <v>657</v>
      </c>
      <c r="M15" s="23"/>
      <c r="N15" s="22"/>
    </row>
    <row r="16" spans="1:14" s="16" customFormat="1" ht="18.75" customHeight="1">
      <c r="A16" s="249">
        <v>13</v>
      </c>
      <c r="B16" s="77" t="s">
        <v>477</v>
      </c>
      <c r="C16" s="86">
        <v>15052915</v>
      </c>
      <c r="D16" s="87" t="s">
        <v>173</v>
      </c>
      <c r="E16" s="104" t="str">
        <f t="shared" si="0"/>
        <v>Nghĩa</v>
      </c>
      <c r="F16" s="90">
        <v>35501</v>
      </c>
      <c r="G16" s="91" t="s">
        <v>24</v>
      </c>
      <c r="H16" s="100">
        <v>7.1000000000000005</v>
      </c>
      <c r="I16" s="174">
        <v>7.4</v>
      </c>
      <c r="J16" s="100">
        <v>6.4</v>
      </c>
      <c r="K16" s="100">
        <f t="shared" si="1"/>
        <v>6.9125000000000005</v>
      </c>
      <c r="L16" s="140" t="s">
        <v>64</v>
      </c>
      <c r="M16" s="23"/>
      <c r="N16" s="22"/>
    </row>
    <row r="17" spans="1:14" s="16" customFormat="1" ht="18.75" customHeight="1">
      <c r="A17" s="249">
        <v>14</v>
      </c>
      <c r="B17" s="77" t="s">
        <v>478</v>
      </c>
      <c r="C17" s="86">
        <v>15050009</v>
      </c>
      <c r="D17" s="87" t="s">
        <v>166</v>
      </c>
      <c r="E17" s="104" t="str">
        <f t="shared" si="0"/>
        <v>Ngọc</v>
      </c>
      <c r="F17" s="86" t="s">
        <v>167</v>
      </c>
      <c r="G17" s="91" t="s">
        <v>15</v>
      </c>
      <c r="H17" s="100">
        <v>7.5</v>
      </c>
      <c r="I17" s="174">
        <v>6.8</v>
      </c>
      <c r="J17" s="100">
        <v>6.5</v>
      </c>
      <c r="K17" s="100">
        <f t="shared" si="1"/>
        <v>6.95</v>
      </c>
      <c r="L17" s="140" t="s">
        <v>657</v>
      </c>
      <c r="M17" s="23"/>
      <c r="N17" s="22"/>
    </row>
    <row r="18" spans="1:14" s="16" customFormat="1" ht="18.75" customHeight="1">
      <c r="A18" s="249">
        <v>15</v>
      </c>
      <c r="B18" s="77" t="s">
        <v>479</v>
      </c>
      <c r="C18" s="86">
        <v>15050010</v>
      </c>
      <c r="D18" s="87" t="s">
        <v>168</v>
      </c>
      <c r="E18" s="104" t="str">
        <f t="shared" si="0"/>
        <v>Ngọc</v>
      </c>
      <c r="F18" s="86" t="s">
        <v>169</v>
      </c>
      <c r="G18" s="91" t="s">
        <v>18</v>
      </c>
      <c r="H18" s="100">
        <v>8.7</v>
      </c>
      <c r="I18" s="174">
        <v>6.5</v>
      </c>
      <c r="J18" s="100">
        <v>6.9</v>
      </c>
      <c r="K18" s="100">
        <f t="shared" si="1"/>
        <v>7.475</v>
      </c>
      <c r="L18" s="140" t="s">
        <v>657</v>
      </c>
      <c r="M18" s="23"/>
      <c r="N18" s="22"/>
    </row>
    <row r="19" spans="1:14" s="16" customFormat="1" ht="18.75" customHeight="1">
      <c r="A19" s="249">
        <v>16</v>
      </c>
      <c r="B19" s="77" t="s">
        <v>480</v>
      </c>
      <c r="C19" s="86">
        <v>15050006</v>
      </c>
      <c r="D19" s="87" t="s">
        <v>174</v>
      </c>
      <c r="E19" s="104" t="str">
        <f t="shared" si="0"/>
        <v>Ngọc</v>
      </c>
      <c r="F19" s="86" t="s">
        <v>175</v>
      </c>
      <c r="G19" s="91" t="s">
        <v>11</v>
      </c>
      <c r="H19" s="100">
        <v>8.6</v>
      </c>
      <c r="I19" s="174">
        <v>7.1000000000000005</v>
      </c>
      <c r="J19" s="100">
        <v>8.2</v>
      </c>
      <c r="K19" s="100">
        <f t="shared" si="1"/>
        <v>8.075</v>
      </c>
      <c r="L19" s="140" t="s">
        <v>658</v>
      </c>
      <c r="M19" s="23"/>
      <c r="N19" s="22"/>
    </row>
    <row r="20" spans="1:14" s="16" customFormat="1" ht="18.75" customHeight="1">
      <c r="A20" s="249">
        <v>17</v>
      </c>
      <c r="B20" s="77" t="s">
        <v>481</v>
      </c>
      <c r="C20" s="86">
        <v>15052879</v>
      </c>
      <c r="D20" s="87" t="s">
        <v>170</v>
      </c>
      <c r="E20" s="104" t="str">
        <f t="shared" si="0"/>
        <v>Nhi</v>
      </c>
      <c r="F20" s="90">
        <v>35776</v>
      </c>
      <c r="G20" s="91" t="s">
        <v>23</v>
      </c>
      <c r="H20" s="100">
        <v>7.2</v>
      </c>
      <c r="I20" s="174">
        <v>7.1000000000000005</v>
      </c>
      <c r="J20" s="100">
        <v>8</v>
      </c>
      <c r="K20" s="100">
        <f t="shared" si="1"/>
        <v>7.4750000000000005</v>
      </c>
      <c r="L20" s="140" t="s">
        <v>657</v>
      </c>
      <c r="M20" s="23"/>
      <c r="N20" s="22"/>
    </row>
    <row r="21" spans="1:14" s="16" customFormat="1" ht="18.75" customHeight="1">
      <c r="A21" s="249">
        <v>18</v>
      </c>
      <c r="B21" s="77" t="s">
        <v>482</v>
      </c>
      <c r="C21" s="86">
        <v>15050808</v>
      </c>
      <c r="D21" s="87" t="s">
        <v>176</v>
      </c>
      <c r="E21" s="104" t="str">
        <f t="shared" si="0"/>
        <v>Nhi</v>
      </c>
      <c r="F21" s="90">
        <v>35098</v>
      </c>
      <c r="G21" s="91" t="s">
        <v>15</v>
      </c>
      <c r="H21" s="100">
        <v>6.8999999999999995</v>
      </c>
      <c r="I21" s="174">
        <v>6.8</v>
      </c>
      <c r="J21" s="100">
        <v>6.6</v>
      </c>
      <c r="K21" s="100">
        <f t="shared" si="1"/>
        <v>6.762499999999999</v>
      </c>
      <c r="L21" s="140" t="s">
        <v>64</v>
      </c>
      <c r="M21" s="23"/>
      <c r="N21" s="22"/>
    </row>
    <row r="22" spans="1:14" s="16" customFormat="1" ht="18.75" customHeight="1">
      <c r="A22" s="249">
        <v>19</v>
      </c>
      <c r="B22" s="77" t="s">
        <v>483</v>
      </c>
      <c r="C22" s="86">
        <v>15050002</v>
      </c>
      <c r="D22" s="87" t="s">
        <v>177</v>
      </c>
      <c r="E22" s="104" t="str">
        <f t="shared" si="0"/>
        <v>Nhung</v>
      </c>
      <c r="F22" s="86" t="s">
        <v>178</v>
      </c>
      <c r="G22" s="91" t="s">
        <v>10</v>
      </c>
      <c r="H22" s="100">
        <v>9</v>
      </c>
      <c r="I22" s="174">
        <v>8.899999999999999</v>
      </c>
      <c r="J22" s="100">
        <v>8.9</v>
      </c>
      <c r="K22" s="100">
        <f t="shared" si="1"/>
        <v>8.9375</v>
      </c>
      <c r="L22" s="140" t="s">
        <v>658</v>
      </c>
      <c r="M22" s="23"/>
      <c r="N22" s="22"/>
    </row>
    <row r="23" spans="1:14" s="16" customFormat="1" ht="18.75" customHeight="1">
      <c r="A23" s="249">
        <v>20</v>
      </c>
      <c r="B23" s="77" t="s">
        <v>484</v>
      </c>
      <c r="C23" s="86">
        <v>15050826</v>
      </c>
      <c r="D23" s="87" t="s">
        <v>179</v>
      </c>
      <c r="E23" s="104" t="str">
        <f t="shared" si="0"/>
        <v>Nhung</v>
      </c>
      <c r="F23" s="90">
        <v>35683</v>
      </c>
      <c r="G23" s="91" t="s">
        <v>30</v>
      </c>
      <c r="H23" s="100">
        <v>6.5</v>
      </c>
      <c r="I23" s="174">
        <v>6.5</v>
      </c>
      <c r="J23" s="100">
        <v>8.4</v>
      </c>
      <c r="K23" s="100">
        <f t="shared" si="1"/>
        <v>7.2125</v>
      </c>
      <c r="L23" s="140" t="s">
        <v>657</v>
      </c>
      <c r="M23" s="23"/>
      <c r="N23" s="22"/>
    </row>
    <row r="24" spans="1:14" s="16" customFormat="1" ht="18.75" customHeight="1">
      <c r="A24" s="249">
        <v>21</v>
      </c>
      <c r="B24" s="77" t="s">
        <v>485</v>
      </c>
      <c r="C24" s="86">
        <v>15050111</v>
      </c>
      <c r="D24" s="87" t="s">
        <v>180</v>
      </c>
      <c r="E24" s="104" t="str">
        <f t="shared" si="0"/>
        <v>Phương</v>
      </c>
      <c r="F24" s="86" t="s">
        <v>181</v>
      </c>
      <c r="G24" s="91" t="s">
        <v>33</v>
      </c>
      <c r="H24" s="100">
        <v>5.9</v>
      </c>
      <c r="I24" s="174">
        <v>7.1000000000000005</v>
      </c>
      <c r="J24" s="100">
        <v>6.8</v>
      </c>
      <c r="K24" s="100">
        <f t="shared" si="1"/>
        <v>6.5375000000000005</v>
      </c>
      <c r="L24" s="140" t="s">
        <v>64</v>
      </c>
      <c r="M24" s="23"/>
      <c r="N24" s="22"/>
    </row>
    <row r="25" spans="1:14" s="16" customFormat="1" ht="18.75" customHeight="1">
      <c r="A25" s="249">
        <v>22</v>
      </c>
      <c r="B25" s="77" t="s">
        <v>486</v>
      </c>
      <c r="C25" s="86">
        <v>15050126</v>
      </c>
      <c r="D25" s="87" t="s">
        <v>182</v>
      </c>
      <c r="E25" s="104" t="str">
        <f t="shared" si="0"/>
        <v>Trang</v>
      </c>
      <c r="F25" s="86" t="s">
        <v>183</v>
      </c>
      <c r="G25" s="88" t="s">
        <v>6</v>
      </c>
      <c r="H25" s="100">
        <v>8.5</v>
      </c>
      <c r="I25" s="174">
        <v>7.4</v>
      </c>
      <c r="J25" s="100">
        <v>7.4</v>
      </c>
      <c r="K25" s="100">
        <f t="shared" si="1"/>
        <v>7.8125</v>
      </c>
      <c r="L25" s="140" t="s">
        <v>657</v>
      </c>
      <c r="M25" s="23"/>
      <c r="N25" s="22"/>
    </row>
    <row r="26" spans="1:14" s="16" customFormat="1" ht="18.75" customHeight="1">
      <c r="A26" s="249">
        <v>23</v>
      </c>
      <c r="B26" s="77" t="s">
        <v>487</v>
      </c>
      <c r="C26" s="86">
        <v>15050249</v>
      </c>
      <c r="D26" s="87" t="s">
        <v>184</v>
      </c>
      <c r="E26" s="104" t="str">
        <f t="shared" si="0"/>
        <v>Tùng</v>
      </c>
      <c r="F26" s="90">
        <v>35652</v>
      </c>
      <c r="G26" s="88" t="s">
        <v>8</v>
      </c>
      <c r="H26" s="100">
        <v>5.6</v>
      </c>
      <c r="I26" s="174">
        <v>7.7</v>
      </c>
      <c r="J26" s="100">
        <v>5.4</v>
      </c>
      <c r="K26" s="100">
        <f t="shared" si="1"/>
        <v>6.05</v>
      </c>
      <c r="L26" s="140" t="s">
        <v>64</v>
      </c>
      <c r="M26" s="23"/>
      <c r="N26" s="22"/>
    </row>
    <row r="27" spans="1:14" s="16" customFormat="1" ht="18.75" customHeight="1">
      <c r="A27" s="249">
        <v>24</v>
      </c>
      <c r="B27" s="232" t="s">
        <v>488</v>
      </c>
      <c r="C27" s="233">
        <v>15050815</v>
      </c>
      <c r="D27" s="234" t="s">
        <v>185</v>
      </c>
      <c r="E27" s="235" t="str">
        <f t="shared" si="0"/>
        <v>Uyên</v>
      </c>
      <c r="F27" s="236">
        <v>35317</v>
      </c>
      <c r="G27" s="237" t="s">
        <v>25</v>
      </c>
      <c r="H27" s="238">
        <v>5.6</v>
      </c>
      <c r="I27" s="239">
        <v>5.6</v>
      </c>
      <c r="J27" s="238">
        <v>6.2</v>
      </c>
      <c r="K27" s="238">
        <f t="shared" si="1"/>
        <v>5.824999999999999</v>
      </c>
      <c r="L27" s="240" t="s">
        <v>64</v>
      </c>
      <c r="M27" s="241"/>
      <c r="N27" s="242"/>
    </row>
    <row r="28" spans="1:14" s="16" customFormat="1" ht="18.75" customHeight="1">
      <c r="A28" s="249">
        <v>25</v>
      </c>
      <c r="B28" s="79" t="s">
        <v>489</v>
      </c>
      <c r="C28" s="243">
        <v>15050119</v>
      </c>
      <c r="D28" s="244" t="s">
        <v>186</v>
      </c>
      <c r="E28" s="245" t="str">
        <f t="shared" si="0"/>
        <v>Vân</v>
      </c>
      <c r="F28" s="243" t="s">
        <v>187</v>
      </c>
      <c r="G28" s="246" t="s">
        <v>11</v>
      </c>
      <c r="H28" s="119">
        <v>8.9</v>
      </c>
      <c r="I28" s="177">
        <v>8</v>
      </c>
      <c r="J28" s="119">
        <v>9.2</v>
      </c>
      <c r="K28" s="119">
        <f t="shared" si="1"/>
        <v>8.7875</v>
      </c>
      <c r="L28" s="120" t="s">
        <v>658</v>
      </c>
      <c r="M28" s="10"/>
      <c r="N28" s="9"/>
    </row>
    <row r="29" spans="1:14" s="16" customFormat="1" ht="18" customHeight="1">
      <c r="A29" s="250">
        <v>26</v>
      </c>
      <c r="B29" s="132" t="s">
        <v>680</v>
      </c>
      <c r="C29" s="121">
        <v>15050140</v>
      </c>
      <c r="D29" s="132" t="s">
        <v>681</v>
      </c>
      <c r="E29" s="132" t="str">
        <f t="shared" si="0"/>
        <v>Tuấn</v>
      </c>
      <c r="F29" s="247">
        <v>35224</v>
      </c>
      <c r="G29" s="132" t="s">
        <v>9</v>
      </c>
      <c r="H29" s="121">
        <v>7.8</v>
      </c>
      <c r="I29" s="121">
        <v>8.3</v>
      </c>
      <c r="J29" s="121">
        <v>6.6</v>
      </c>
      <c r="K29" s="121">
        <v>7.5</v>
      </c>
      <c r="L29" s="248" t="s">
        <v>657</v>
      </c>
      <c r="M29" s="248" t="s">
        <v>682</v>
      </c>
      <c r="N29" s="132"/>
    </row>
    <row r="32" spans="8:11" ht="18" customHeight="1">
      <c r="H32" s="34"/>
      <c r="I32" s="35"/>
      <c r="J32" s="35"/>
      <c r="K32" s="35"/>
    </row>
  </sheetData>
  <sheetProtection/>
  <mergeCells count="11">
    <mergeCell ref="N2:N3"/>
    <mergeCell ref="M2:M3"/>
    <mergeCell ref="K2:K3"/>
    <mergeCell ref="B2:B3"/>
    <mergeCell ref="L2:L3"/>
    <mergeCell ref="A2:A3"/>
    <mergeCell ref="C2:C3"/>
    <mergeCell ref="D2:D3"/>
    <mergeCell ref="F2:F3"/>
    <mergeCell ref="G2:G3"/>
    <mergeCell ref="H2:J2"/>
  </mergeCells>
  <printOptions/>
  <pageMargins left="0.9" right="0.16" top="0.31" bottom="0.47" header="0.2" footer="0.2"/>
  <pageSetup horizontalDpi="600" verticalDpi="600" orientation="landscape" paperSize="9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L27" sqref="L27"/>
    </sheetView>
  </sheetViews>
  <sheetFormatPr defaultColWidth="9.140625" defaultRowHeight="18" customHeight="1"/>
  <cols>
    <col min="1" max="1" width="5.421875" style="16" customWidth="1"/>
    <col min="2" max="2" width="10.8515625" style="16" customWidth="1"/>
    <col min="3" max="3" width="10.8515625" style="73" customWidth="1"/>
    <col min="4" max="4" width="25.57421875" style="16" customWidth="1"/>
    <col min="5" max="5" width="25.57421875" style="16" hidden="1" customWidth="1"/>
    <col min="6" max="6" width="12.00390625" style="74" customWidth="1"/>
    <col min="7" max="7" width="12.28125" style="16" customWidth="1"/>
    <col min="8" max="8" width="6.140625" style="16" customWidth="1"/>
    <col min="9" max="10" width="6.140625" style="73" customWidth="1"/>
    <col min="11" max="11" width="6.421875" style="73" customWidth="1"/>
    <col min="12" max="12" width="11.140625" style="75" customWidth="1"/>
    <col min="13" max="13" width="11.421875" style="75" customWidth="1"/>
    <col min="14" max="14" width="10.28125" style="16" customWidth="1"/>
    <col min="15" max="16384" width="9.140625" style="16" customWidth="1"/>
  </cols>
  <sheetData>
    <row r="1" spans="1:13" s="72" customFormat="1" ht="26.25" customHeight="1">
      <c r="A1" s="27" t="s">
        <v>57</v>
      </c>
      <c r="B1" s="18"/>
      <c r="C1" s="4"/>
      <c r="D1" s="4"/>
      <c r="E1" s="18"/>
      <c r="F1" s="69"/>
      <c r="G1" s="18"/>
      <c r="H1" s="18"/>
      <c r="I1" s="70"/>
      <c r="J1" s="70"/>
      <c r="K1" s="70"/>
      <c r="L1" s="71"/>
      <c r="M1" s="71"/>
    </row>
    <row r="2" spans="1:14" s="72" customFormat="1" ht="24" customHeight="1">
      <c r="A2" s="294" t="s">
        <v>0</v>
      </c>
      <c r="B2" s="308" t="s">
        <v>39</v>
      </c>
      <c r="C2" s="296" t="s">
        <v>46</v>
      </c>
      <c r="D2" s="298" t="s">
        <v>45</v>
      </c>
      <c r="E2" s="83"/>
      <c r="F2" s="300" t="s">
        <v>44</v>
      </c>
      <c r="G2" s="302" t="s">
        <v>1</v>
      </c>
      <c r="H2" s="303" t="s">
        <v>65</v>
      </c>
      <c r="I2" s="304"/>
      <c r="J2" s="305"/>
      <c r="K2" s="306" t="s">
        <v>40</v>
      </c>
      <c r="L2" s="310" t="s">
        <v>41</v>
      </c>
      <c r="M2" s="298" t="s">
        <v>43</v>
      </c>
      <c r="N2" s="298" t="s">
        <v>42</v>
      </c>
    </row>
    <row r="3" spans="1:14" s="72" customFormat="1" ht="28.5" customHeight="1">
      <c r="A3" s="294"/>
      <c r="B3" s="312"/>
      <c r="C3" s="311"/>
      <c r="D3" s="298"/>
      <c r="E3" s="83"/>
      <c r="F3" s="300"/>
      <c r="G3" s="300"/>
      <c r="H3" s="37" t="s">
        <v>52</v>
      </c>
      <c r="I3" s="36" t="s">
        <v>53</v>
      </c>
      <c r="J3" s="36" t="s">
        <v>54</v>
      </c>
      <c r="K3" s="313"/>
      <c r="L3" s="313"/>
      <c r="M3" s="298"/>
      <c r="N3" s="298"/>
    </row>
    <row r="4" spans="1:14" ht="18.75" customHeight="1">
      <c r="A4" s="19">
        <v>1</v>
      </c>
      <c r="B4" s="76" t="s">
        <v>490</v>
      </c>
      <c r="C4" s="133">
        <v>15050283</v>
      </c>
      <c r="D4" s="134" t="s">
        <v>38</v>
      </c>
      <c r="E4" s="104" t="str">
        <f aca="true" t="shared" si="0" ref="E4:E28">IF(ISERROR(FIND(" ",TRIM(D4),1)),"",RIGHT(TRIM(D4),LEN(TRIM(D4))-FIND("#",SUBSTITUTE(TRIM(D4)," ","#",LEN(TRIM(D4))-LEN(SUBSTITUTE(TRIM(D4)," ",""))))))</f>
        <v>Anh</v>
      </c>
      <c r="F4" s="133" t="s">
        <v>205</v>
      </c>
      <c r="G4" s="135" t="s">
        <v>14</v>
      </c>
      <c r="H4" s="136">
        <v>6.2</v>
      </c>
      <c r="I4" s="173">
        <v>6.199999999999999</v>
      </c>
      <c r="J4" s="136">
        <v>8</v>
      </c>
      <c r="K4" s="136">
        <f aca="true" t="shared" si="1" ref="K4:K27">(H4*3+I4*2+J4*3)/8</f>
        <v>6.875</v>
      </c>
      <c r="L4" s="137" t="s">
        <v>64</v>
      </c>
      <c r="M4" s="61"/>
      <c r="N4" s="20"/>
    </row>
    <row r="5" spans="1:14" ht="18.75" customHeight="1">
      <c r="A5" s="21">
        <v>2</v>
      </c>
      <c r="B5" s="77" t="s">
        <v>491</v>
      </c>
      <c r="C5" s="86">
        <v>15050290</v>
      </c>
      <c r="D5" s="87" t="s">
        <v>217</v>
      </c>
      <c r="E5" s="104" t="str">
        <f t="shared" si="0"/>
        <v>Giang</v>
      </c>
      <c r="F5" s="89">
        <v>35471</v>
      </c>
      <c r="G5" s="88" t="s">
        <v>11</v>
      </c>
      <c r="H5" s="100">
        <v>6.5</v>
      </c>
      <c r="I5" s="174">
        <v>6.8</v>
      </c>
      <c r="J5" s="100">
        <v>6.2</v>
      </c>
      <c r="K5" s="100">
        <f t="shared" si="1"/>
        <v>6.4625</v>
      </c>
      <c r="L5" s="140" t="s">
        <v>64</v>
      </c>
      <c r="M5" s="23"/>
      <c r="N5" s="22"/>
    </row>
    <row r="6" spans="1:14" ht="18.75" customHeight="1">
      <c r="A6" s="21">
        <v>3</v>
      </c>
      <c r="B6" s="77" t="s">
        <v>492</v>
      </c>
      <c r="C6" s="86">
        <v>15050263</v>
      </c>
      <c r="D6" s="87" t="s">
        <v>218</v>
      </c>
      <c r="E6" s="104" t="str">
        <f t="shared" si="0"/>
        <v>Hà</v>
      </c>
      <c r="F6" s="90">
        <v>35615</v>
      </c>
      <c r="G6" s="88" t="s">
        <v>20</v>
      </c>
      <c r="H6" s="100">
        <v>8</v>
      </c>
      <c r="I6" s="174">
        <v>8</v>
      </c>
      <c r="J6" s="100">
        <v>8.4</v>
      </c>
      <c r="K6" s="100">
        <f t="shared" si="1"/>
        <v>8.15</v>
      </c>
      <c r="L6" s="140" t="s">
        <v>658</v>
      </c>
      <c r="M6" s="23"/>
      <c r="N6" s="22"/>
    </row>
    <row r="7" spans="1:14" ht="18.75" customHeight="1">
      <c r="A7" s="21">
        <v>4</v>
      </c>
      <c r="B7" s="77" t="s">
        <v>493</v>
      </c>
      <c r="C7" s="86">
        <v>15050260</v>
      </c>
      <c r="D7" s="87" t="s">
        <v>219</v>
      </c>
      <c r="E7" s="104" t="str">
        <f t="shared" si="0"/>
        <v>Hằng</v>
      </c>
      <c r="F7" s="86" t="s">
        <v>220</v>
      </c>
      <c r="G7" s="88" t="s">
        <v>8</v>
      </c>
      <c r="H7" s="100">
        <v>8</v>
      </c>
      <c r="I7" s="174">
        <v>7.1000000000000005</v>
      </c>
      <c r="J7" s="100">
        <v>7</v>
      </c>
      <c r="K7" s="100">
        <f t="shared" si="1"/>
        <v>7.4</v>
      </c>
      <c r="L7" s="140" t="s">
        <v>657</v>
      </c>
      <c r="M7" s="23"/>
      <c r="N7" s="22"/>
    </row>
    <row r="8" spans="1:14" ht="18.75" customHeight="1">
      <c r="A8" s="21">
        <v>5</v>
      </c>
      <c r="B8" s="77" t="s">
        <v>494</v>
      </c>
      <c r="C8" s="86">
        <v>15053437</v>
      </c>
      <c r="D8" s="87" t="s">
        <v>221</v>
      </c>
      <c r="E8" s="104" t="str">
        <f t="shared" si="0"/>
        <v>Hòa</v>
      </c>
      <c r="F8" s="86" t="s">
        <v>222</v>
      </c>
      <c r="G8" s="88" t="s">
        <v>7</v>
      </c>
      <c r="H8" s="100">
        <v>5.9</v>
      </c>
      <c r="I8" s="174">
        <v>5</v>
      </c>
      <c r="J8" s="100">
        <v>7</v>
      </c>
      <c r="K8" s="100">
        <f t="shared" si="1"/>
        <v>6.0875</v>
      </c>
      <c r="L8" s="140" t="s">
        <v>64</v>
      </c>
      <c r="M8" s="23"/>
      <c r="N8" s="22"/>
    </row>
    <row r="9" spans="1:14" ht="18.75" customHeight="1">
      <c r="A9" s="21">
        <v>6</v>
      </c>
      <c r="B9" s="77" t="s">
        <v>495</v>
      </c>
      <c r="C9" s="86">
        <v>15050274</v>
      </c>
      <c r="D9" s="87" t="s">
        <v>227</v>
      </c>
      <c r="E9" s="104" t="str">
        <f t="shared" si="0"/>
        <v>Hương</v>
      </c>
      <c r="F9" s="90">
        <v>35589</v>
      </c>
      <c r="G9" s="88" t="s">
        <v>11</v>
      </c>
      <c r="H9" s="100">
        <v>6.2</v>
      </c>
      <c r="I9" s="174">
        <v>8</v>
      </c>
      <c r="J9" s="100">
        <v>6.5</v>
      </c>
      <c r="K9" s="100">
        <f t="shared" si="1"/>
        <v>6.7625</v>
      </c>
      <c r="L9" s="140" t="s">
        <v>64</v>
      </c>
      <c r="M9" s="23"/>
      <c r="N9" s="22"/>
    </row>
    <row r="10" spans="1:14" ht="18.75" customHeight="1">
      <c r="A10" s="21">
        <v>7</v>
      </c>
      <c r="B10" s="77" t="s">
        <v>496</v>
      </c>
      <c r="C10" s="86">
        <v>15050294</v>
      </c>
      <c r="D10" s="87" t="s">
        <v>228</v>
      </c>
      <c r="E10" s="104" t="str">
        <f t="shared" si="0"/>
        <v>Hương</v>
      </c>
      <c r="F10" s="86" t="s">
        <v>229</v>
      </c>
      <c r="G10" s="88" t="s">
        <v>11</v>
      </c>
      <c r="H10" s="100">
        <v>8</v>
      </c>
      <c r="I10" s="174">
        <v>5.9</v>
      </c>
      <c r="J10" s="100">
        <v>6.5</v>
      </c>
      <c r="K10" s="100">
        <f t="shared" si="1"/>
        <v>6.9125</v>
      </c>
      <c r="L10" s="140" t="s">
        <v>64</v>
      </c>
      <c r="M10" s="23"/>
      <c r="N10" s="22"/>
    </row>
    <row r="11" spans="1:14" ht="18.75" customHeight="1">
      <c r="A11" s="21">
        <v>8</v>
      </c>
      <c r="B11" s="77" t="s">
        <v>497</v>
      </c>
      <c r="C11" s="93">
        <v>15050299</v>
      </c>
      <c r="D11" s="91" t="s">
        <v>230</v>
      </c>
      <c r="E11" s="104" t="str">
        <f t="shared" si="0"/>
        <v>Hường</v>
      </c>
      <c r="F11" s="94">
        <v>35736</v>
      </c>
      <c r="G11" s="88" t="s">
        <v>11</v>
      </c>
      <c r="H11" s="100">
        <v>8.3</v>
      </c>
      <c r="I11" s="174">
        <v>6.199999999999999</v>
      </c>
      <c r="J11" s="100">
        <v>6.3</v>
      </c>
      <c r="K11" s="100">
        <f t="shared" si="1"/>
        <v>7.0249999999999995</v>
      </c>
      <c r="L11" s="140" t="s">
        <v>657</v>
      </c>
      <c r="M11" s="23"/>
      <c r="N11" s="22"/>
    </row>
    <row r="12" spans="1:14" ht="18.75" customHeight="1">
      <c r="A12" s="21">
        <v>9</v>
      </c>
      <c r="B12" s="77" t="s">
        <v>498</v>
      </c>
      <c r="C12" s="86">
        <v>15050292</v>
      </c>
      <c r="D12" s="87" t="s">
        <v>223</v>
      </c>
      <c r="E12" s="104" t="str">
        <f t="shared" si="0"/>
        <v>Huyền</v>
      </c>
      <c r="F12" s="86" t="s">
        <v>224</v>
      </c>
      <c r="G12" s="88" t="s">
        <v>9</v>
      </c>
      <c r="H12" s="100">
        <v>7.4</v>
      </c>
      <c r="I12" s="174">
        <v>5.6</v>
      </c>
      <c r="J12" s="100">
        <v>8.2</v>
      </c>
      <c r="K12" s="100">
        <f t="shared" si="1"/>
        <v>7.25</v>
      </c>
      <c r="L12" s="140" t="s">
        <v>657</v>
      </c>
      <c r="M12" s="23"/>
      <c r="N12" s="22"/>
    </row>
    <row r="13" spans="1:14" ht="18.75" customHeight="1">
      <c r="A13" s="21">
        <v>10</v>
      </c>
      <c r="B13" s="77" t="s">
        <v>499</v>
      </c>
      <c r="C13" s="86">
        <v>15050258</v>
      </c>
      <c r="D13" s="87" t="s">
        <v>225</v>
      </c>
      <c r="E13" s="104" t="str">
        <f t="shared" si="0"/>
        <v>Huyền</v>
      </c>
      <c r="F13" s="86" t="s">
        <v>226</v>
      </c>
      <c r="G13" s="88" t="s">
        <v>18</v>
      </c>
      <c r="H13" s="100">
        <v>8.3</v>
      </c>
      <c r="I13" s="174">
        <v>7.7</v>
      </c>
      <c r="J13" s="100">
        <v>9</v>
      </c>
      <c r="K13" s="100">
        <f t="shared" si="1"/>
        <v>8.412500000000001</v>
      </c>
      <c r="L13" s="140" t="s">
        <v>658</v>
      </c>
      <c r="M13" s="23"/>
      <c r="N13" s="22"/>
    </row>
    <row r="14" spans="1:14" ht="18.75" customHeight="1">
      <c r="A14" s="21">
        <v>11</v>
      </c>
      <c r="B14" s="77" t="s">
        <v>500</v>
      </c>
      <c r="C14" s="93">
        <v>15050291</v>
      </c>
      <c r="D14" s="91" t="s">
        <v>231</v>
      </c>
      <c r="E14" s="104" t="str">
        <f t="shared" si="0"/>
        <v>Linh</v>
      </c>
      <c r="F14" s="94">
        <v>35735</v>
      </c>
      <c r="G14" s="88" t="s">
        <v>11</v>
      </c>
      <c r="H14" s="100">
        <v>7.7</v>
      </c>
      <c r="I14" s="174">
        <v>7.4</v>
      </c>
      <c r="J14" s="100">
        <v>7.3</v>
      </c>
      <c r="K14" s="100">
        <f t="shared" si="1"/>
        <v>7.4750000000000005</v>
      </c>
      <c r="L14" s="140" t="s">
        <v>657</v>
      </c>
      <c r="M14" s="23"/>
      <c r="N14" s="22"/>
    </row>
    <row r="15" spans="1:14" ht="18.75" customHeight="1">
      <c r="A15" s="21">
        <v>12</v>
      </c>
      <c r="B15" s="77" t="s">
        <v>501</v>
      </c>
      <c r="C15" s="86">
        <v>15050276</v>
      </c>
      <c r="D15" s="87" t="s">
        <v>232</v>
      </c>
      <c r="E15" s="104" t="str">
        <f t="shared" si="0"/>
        <v>Linh</v>
      </c>
      <c r="F15" s="89">
        <v>35714</v>
      </c>
      <c r="G15" s="88" t="s">
        <v>6</v>
      </c>
      <c r="H15" s="100">
        <v>6.5</v>
      </c>
      <c r="I15" s="174">
        <v>7.1</v>
      </c>
      <c r="J15" s="100">
        <v>7.2</v>
      </c>
      <c r="K15" s="100">
        <f t="shared" si="1"/>
        <v>6.9125000000000005</v>
      </c>
      <c r="L15" s="140" t="s">
        <v>64</v>
      </c>
      <c r="M15" s="23"/>
      <c r="N15" s="22"/>
    </row>
    <row r="16" spans="1:14" ht="18.75" customHeight="1">
      <c r="A16" s="21">
        <v>13</v>
      </c>
      <c r="B16" s="77" t="s">
        <v>502</v>
      </c>
      <c r="C16" s="86">
        <v>15050266</v>
      </c>
      <c r="D16" s="87" t="s">
        <v>233</v>
      </c>
      <c r="E16" s="104" t="str">
        <f t="shared" si="0"/>
        <v>Ngà</v>
      </c>
      <c r="F16" s="86" t="s">
        <v>234</v>
      </c>
      <c r="G16" s="88" t="s">
        <v>11</v>
      </c>
      <c r="H16" s="100">
        <v>6.5</v>
      </c>
      <c r="I16" s="174">
        <v>8.3</v>
      </c>
      <c r="J16" s="100">
        <v>7.4</v>
      </c>
      <c r="K16" s="100">
        <f t="shared" si="1"/>
        <v>7.2875000000000005</v>
      </c>
      <c r="L16" s="140" t="s">
        <v>657</v>
      </c>
      <c r="M16" s="23"/>
      <c r="N16" s="22"/>
    </row>
    <row r="17" spans="1:14" ht="18.75" customHeight="1">
      <c r="A17" s="21">
        <v>14</v>
      </c>
      <c r="B17" s="77" t="s">
        <v>503</v>
      </c>
      <c r="C17" s="86">
        <v>15053627</v>
      </c>
      <c r="D17" s="87" t="s">
        <v>235</v>
      </c>
      <c r="E17" s="104" t="str">
        <f t="shared" si="0"/>
        <v>Nhân</v>
      </c>
      <c r="F17" s="86" t="s">
        <v>236</v>
      </c>
      <c r="G17" s="88" t="s">
        <v>5</v>
      </c>
      <c r="H17" s="100">
        <v>6.8</v>
      </c>
      <c r="I17" s="174">
        <v>5.300000000000001</v>
      </c>
      <c r="J17" s="100">
        <v>7.4</v>
      </c>
      <c r="K17" s="100">
        <f t="shared" si="1"/>
        <v>6.65</v>
      </c>
      <c r="L17" s="140" t="s">
        <v>64</v>
      </c>
      <c r="M17" s="23"/>
      <c r="N17" s="22"/>
    </row>
    <row r="18" spans="1:14" ht="18.75" customHeight="1">
      <c r="A18" s="21">
        <v>15</v>
      </c>
      <c r="B18" s="77" t="s">
        <v>504</v>
      </c>
      <c r="C18" s="86">
        <v>15050280</v>
      </c>
      <c r="D18" s="87" t="s">
        <v>237</v>
      </c>
      <c r="E18" s="104" t="str">
        <f t="shared" si="0"/>
        <v>Quỳnh</v>
      </c>
      <c r="F18" s="89">
        <v>35777</v>
      </c>
      <c r="G18" s="88" t="s">
        <v>30</v>
      </c>
      <c r="H18" s="100">
        <v>6.5</v>
      </c>
      <c r="I18" s="174">
        <v>5.6</v>
      </c>
      <c r="J18" s="100">
        <v>8.4</v>
      </c>
      <c r="K18" s="100">
        <f t="shared" si="1"/>
        <v>6.987500000000001</v>
      </c>
      <c r="L18" s="140" t="s">
        <v>657</v>
      </c>
      <c r="M18" s="23"/>
      <c r="N18" s="22"/>
    </row>
    <row r="19" spans="1:14" ht="18.75" customHeight="1">
      <c r="A19" s="21">
        <v>16</v>
      </c>
      <c r="B19" s="77" t="s">
        <v>505</v>
      </c>
      <c r="C19" s="86">
        <v>15050297</v>
      </c>
      <c r="D19" s="87" t="s">
        <v>238</v>
      </c>
      <c r="E19" s="104" t="str">
        <f t="shared" si="0"/>
        <v>Tâm</v>
      </c>
      <c r="F19" s="89">
        <v>35712</v>
      </c>
      <c r="G19" s="88" t="s">
        <v>9</v>
      </c>
      <c r="H19" s="100">
        <v>7.1</v>
      </c>
      <c r="I19" s="174">
        <v>5.9</v>
      </c>
      <c r="J19" s="100">
        <v>6.2</v>
      </c>
      <c r="K19" s="100">
        <f t="shared" si="1"/>
        <v>6.4624999999999995</v>
      </c>
      <c r="L19" s="140" t="s">
        <v>64</v>
      </c>
      <c r="M19" s="23"/>
      <c r="N19" s="22"/>
    </row>
    <row r="20" spans="1:14" ht="18.75" customHeight="1">
      <c r="A20" s="21">
        <v>17</v>
      </c>
      <c r="B20" s="77" t="s">
        <v>506</v>
      </c>
      <c r="C20" s="86">
        <v>15053470</v>
      </c>
      <c r="D20" s="87" t="s">
        <v>239</v>
      </c>
      <c r="E20" s="104" t="str">
        <f t="shared" si="0"/>
        <v>Thảo</v>
      </c>
      <c r="F20" s="86" t="s">
        <v>240</v>
      </c>
      <c r="G20" s="88" t="s">
        <v>6</v>
      </c>
      <c r="H20" s="100">
        <v>8.3</v>
      </c>
      <c r="I20" s="174">
        <v>6.2</v>
      </c>
      <c r="J20" s="100">
        <v>8.4</v>
      </c>
      <c r="K20" s="100">
        <f t="shared" si="1"/>
        <v>7.812500000000001</v>
      </c>
      <c r="L20" s="140" t="s">
        <v>657</v>
      </c>
      <c r="M20" s="23"/>
      <c r="N20" s="22"/>
    </row>
    <row r="21" spans="1:14" ht="18.75" customHeight="1">
      <c r="A21" s="21">
        <v>18</v>
      </c>
      <c r="B21" s="77" t="s">
        <v>507</v>
      </c>
      <c r="C21" s="86">
        <v>15050275</v>
      </c>
      <c r="D21" s="87" t="s">
        <v>32</v>
      </c>
      <c r="E21" s="104" t="str">
        <f t="shared" si="0"/>
        <v>Trâm</v>
      </c>
      <c r="F21" s="86" t="s">
        <v>242</v>
      </c>
      <c r="G21" s="88" t="s">
        <v>20</v>
      </c>
      <c r="H21" s="100">
        <v>8</v>
      </c>
      <c r="I21" s="174">
        <v>6.2</v>
      </c>
      <c r="J21" s="100">
        <v>6.7</v>
      </c>
      <c r="K21" s="100">
        <f t="shared" si="1"/>
        <v>7.0625</v>
      </c>
      <c r="L21" s="140" t="s">
        <v>657</v>
      </c>
      <c r="M21" s="23"/>
      <c r="N21" s="22"/>
    </row>
    <row r="22" spans="1:14" ht="18.75" customHeight="1">
      <c r="A22" s="21">
        <v>19</v>
      </c>
      <c r="B22" s="77" t="s">
        <v>508</v>
      </c>
      <c r="C22" s="86">
        <v>15050303</v>
      </c>
      <c r="D22" s="87" t="s">
        <v>37</v>
      </c>
      <c r="E22" s="104" t="str">
        <f t="shared" si="0"/>
        <v>Trang</v>
      </c>
      <c r="F22" s="86" t="s">
        <v>241</v>
      </c>
      <c r="G22" s="88" t="s">
        <v>20</v>
      </c>
      <c r="H22" s="100">
        <v>8.1</v>
      </c>
      <c r="I22" s="174">
        <v>5.9</v>
      </c>
      <c r="J22" s="100">
        <v>8.2</v>
      </c>
      <c r="K22" s="100">
        <f t="shared" si="1"/>
        <v>7.587499999999999</v>
      </c>
      <c r="L22" s="140" t="s">
        <v>657</v>
      </c>
      <c r="M22" s="23"/>
      <c r="N22" s="22"/>
    </row>
    <row r="23" spans="1:14" ht="18.75" customHeight="1">
      <c r="A23" s="21">
        <v>20</v>
      </c>
      <c r="B23" s="77" t="s">
        <v>509</v>
      </c>
      <c r="C23" s="86">
        <v>15050289</v>
      </c>
      <c r="D23" s="87" t="s">
        <v>243</v>
      </c>
      <c r="E23" s="104" t="str">
        <f t="shared" si="0"/>
        <v>Trinh</v>
      </c>
      <c r="F23" s="86" t="s">
        <v>244</v>
      </c>
      <c r="G23" s="88" t="s">
        <v>29</v>
      </c>
      <c r="H23" s="100">
        <v>7.1000000000000005</v>
      </c>
      <c r="I23" s="174">
        <v>7.1000000000000005</v>
      </c>
      <c r="J23" s="100">
        <v>8.2</v>
      </c>
      <c r="K23" s="100">
        <f t="shared" si="1"/>
        <v>7.512499999999999</v>
      </c>
      <c r="L23" s="140" t="s">
        <v>657</v>
      </c>
      <c r="M23" s="23"/>
      <c r="N23" s="22"/>
    </row>
    <row r="24" spans="1:14" ht="18.75" customHeight="1">
      <c r="A24" s="21">
        <v>21</v>
      </c>
      <c r="B24" s="77" t="s">
        <v>510</v>
      </c>
      <c r="C24" s="86">
        <v>15050296</v>
      </c>
      <c r="D24" s="87" t="s">
        <v>245</v>
      </c>
      <c r="E24" s="104" t="str">
        <f t="shared" si="0"/>
        <v>Tuấn</v>
      </c>
      <c r="F24" s="86" t="s">
        <v>167</v>
      </c>
      <c r="G24" s="88" t="s">
        <v>6</v>
      </c>
      <c r="H24" s="100">
        <v>7.3999999999999995</v>
      </c>
      <c r="I24" s="174">
        <v>7.3999999999999995</v>
      </c>
      <c r="J24" s="100">
        <v>6.300000000000001</v>
      </c>
      <c r="K24" s="100">
        <f t="shared" si="1"/>
        <v>6.987500000000001</v>
      </c>
      <c r="L24" s="140" t="s">
        <v>657</v>
      </c>
      <c r="M24" s="23"/>
      <c r="N24" s="22"/>
    </row>
    <row r="25" spans="1:14" ht="18.75" customHeight="1">
      <c r="A25" s="21">
        <v>22</v>
      </c>
      <c r="B25" s="77" t="s">
        <v>511</v>
      </c>
      <c r="C25" s="86">
        <v>15050025</v>
      </c>
      <c r="D25" s="87" t="s">
        <v>246</v>
      </c>
      <c r="E25" s="104" t="str">
        <f t="shared" si="0"/>
        <v>Tươi</v>
      </c>
      <c r="F25" s="89">
        <v>35742</v>
      </c>
      <c r="G25" s="88" t="s">
        <v>11</v>
      </c>
      <c r="H25" s="100">
        <v>6.8999999999999995</v>
      </c>
      <c r="I25" s="174">
        <v>7.7</v>
      </c>
      <c r="J25" s="100">
        <v>8.1</v>
      </c>
      <c r="K25" s="100">
        <f t="shared" si="1"/>
        <v>7.55</v>
      </c>
      <c r="L25" s="140" t="s">
        <v>657</v>
      </c>
      <c r="M25" s="23"/>
      <c r="N25" s="22"/>
    </row>
    <row r="26" spans="1:14" ht="18.75" customHeight="1">
      <c r="A26" s="21">
        <v>23</v>
      </c>
      <c r="B26" s="77" t="s">
        <v>512</v>
      </c>
      <c r="C26" s="86">
        <v>15050298</v>
      </c>
      <c r="D26" s="87" t="s">
        <v>247</v>
      </c>
      <c r="E26" s="104" t="str">
        <f t="shared" si="0"/>
        <v>Việt</v>
      </c>
      <c r="F26" s="86" t="s">
        <v>134</v>
      </c>
      <c r="G26" s="88" t="s">
        <v>23</v>
      </c>
      <c r="H26" s="100">
        <v>8.3</v>
      </c>
      <c r="I26" s="174">
        <v>8</v>
      </c>
      <c r="J26" s="100">
        <v>9</v>
      </c>
      <c r="K26" s="100">
        <f t="shared" si="1"/>
        <v>8.4875</v>
      </c>
      <c r="L26" s="140" t="s">
        <v>658</v>
      </c>
      <c r="M26" s="23"/>
      <c r="N26" s="22"/>
    </row>
    <row r="27" spans="1:14" ht="18.75" customHeight="1">
      <c r="A27" s="21">
        <v>24</v>
      </c>
      <c r="B27" s="77" t="s">
        <v>513</v>
      </c>
      <c r="C27" s="86">
        <v>15050282</v>
      </c>
      <c r="D27" s="87" t="s">
        <v>248</v>
      </c>
      <c r="E27" s="104" t="str">
        <f t="shared" si="0"/>
        <v>Yến</v>
      </c>
      <c r="F27" s="90">
        <v>35499</v>
      </c>
      <c r="G27" s="88" t="s">
        <v>6</v>
      </c>
      <c r="H27" s="100">
        <v>5.6</v>
      </c>
      <c r="I27" s="174">
        <v>5.6</v>
      </c>
      <c r="J27" s="100">
        <v>8.7</v>
      </c>
      <c r="K27" s="100">
        <f t="shared" si="1"/>
        <v>6.762499999999999</v>
      </c>
      <c r="L27" s="140" t="s">
        <v>64</v>
      </c>
      <c r="M27" s="23"/>
      <c r="N27" s="22"/>
    </row>
    <row r="28" spans="1:14" ht="18.75" customHeight="1">
      <c r="A28" s="141">
        <v>25</v>
      </c>
      <c r="B28" s="142" t="s">
        <v>514</v>
      </c>
      <c r="C28" s="96">
        <v>15050310</v>
      </c>
      <c r="D28" s="97" t="s">
        <v>249</v>
      </c>
      <c r="E28" s="143" t="str">
        <f t="shared" si="0"/>
        <v>Yến</v>
      </c>
      <c r="F28" s="96" t="s">
        <v>250</v>
      </c>
      <c r="G28" s="99"/>
      <c r="H28" s="145">
        <v>6.8</v>
      </c>
      <c r="I28" s="175">
        <v>6.699999999999999</v>
      </c>
      <c r="J28" s="252">
        <v>6.3</v>
      </c>
      <c r="K28" s="145">
        <v>6.6</v>
      </c>
      <c r="L28" s="146" t="s">
        <v>64</v>
      </c>
      <c r="M28" s="147"/>
      <c r="N28" s="148"/>
    </row>
  </sheetData>
  <sheetProtection/>
  <mergeCells count="11">
    <mergeCell ref="N2:N3"/>
    <mergeCell ref="M2:M3"/>
    <mergeCell ref="B2:B3"/>
    <mergeCell ref="K2:K3"/>
    <mergeCell ref="L2:L3"/>
    <mergeCell ref="H2:J2"/>
    <mergeCell ref="A2:A3"/>
    <mergeCell ref="C2:C3"/>
    <mergeCell ref="D2:D3"/>
    <mergeCell ref="F2:F3"/>
    <mergeCell ref="G2:G3"/>
  </mergeCells>
  <printOptions/>
  <pageMargins left="0.9" right="0.16" top="0.31" bottom="0.47" header="0.2" footer="0.2"/>
  <pageSetup horizontalDpi="600" verticalDpi="600" orientation="landscape" paperSize="9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25">
      <selection activeCell="O18" sqref="O18"/>
    </sheetView>
  </sheetViews>
  <sheetFormatPr defaultColWidth="9.140625" defaultRowHeight="18" customHeight="1"/>
  <cols>
    <col min="1" max="1" width="5.421875" style="1" customWidth="1"/>
    <col min="2" max="2" width="10.8515625" style="1" customWidth="1"/>
    <col min="3" max="3" width="10.00390625" style="2" customWidth="1"/>
    <col min="4" max="4" width="25.57421875" style="1" customWidth="1"/>
    <col min="5" max="5" width="25.57421875" style="1" hidden="1" customWidth="1"/>
    <col min="6" max="6" width="12.28125" style="14" customWidth="1"/>
    <col min="7" max="7" width="12.28125" style="1" customWidth="1"/>
    <col min="8" max="8" width="6.140625" style="1" customWidth="1"/>
    <col min="9" max="10" width="6.140625" style="2" customWidth="1"/>
    <col min="11" max="11" width="6.421875" style="2" customWidth="1"/>
    <col min="12" max="12" width="11.28125" style="53" customWidth="1"/>
    <col min="13" max="13" width="11.421875" style="53" customWidth="1"/>
    <col min="14" max="14" width="11.00390625" style="1" customWidth="1"/>
    <col min="15" max="16384" width="9.140625" style="1" customWidth="1"/>
  </cols>
  <sheetData>
    <row r="1" ht="18" customHeight="1">
      <c r="A1" s="27" t="s">
        <v>58</v>
      </c>
    </row>
    <row r="2" spans="1:13" s="3" customFormat="1" ht="26.25" customHeight="1">
      <c r="A2" s="28" t="s">
        <v>59</v>
      </c>
      <c r="B2" s="18"/>
      <c r="C2" s="4"/>
      <c r="D2" s="4"/>
      <c r="E2" s="18"/>
      <c r="F2" s="13"/>
      <c r="G2" s="5"/>
      <c r="H2" s="5"/>
      <c r="I2" s="6"/>
      <c r="J2" s="6"/>
      <c r="K2" s="6"/>
      <c r="L2" s="58"/>
      <c r="M2" s="58"/>
    </row>
    <row r="3" spans="1:14" s="7" customFormat="1" ht="20.25" customHeight="1">
      <c r="A3" s="294" t="s">
        <v>0</v>
      </c>
      <c r="B3" s="308" t="s">
        <v>39</v>
      </c>
      <c r="C3" s="296" t="s">
        <v>46</v>
      </c>
      <c r="D3" s="298" t="s">
        <v>45</v>
      </c>
      <c r="E3" s="83"/>
      <c r="F3" s="300" t="s">
        <v>44</v>
      </c>
      <c r="G3" s="302" t="s">
        <v>1</v>
      </c>
      <c r="H3" s="303" t="s">
        <v>65</v>
      </c>
      <c r="I3" s="304"/>
      <c r="J3" s="305"/>
      <c r="K3" s="306" t="s">
        <v>40</v>
      </c>
      <c r="L3" s="310" t="s">
        <v>41</v>
      </c>
      <c r="M3" s="298" t="s">
        <v>43</v>
      </c>
      <c r="N3" s="298" t="s">
        <v>42</v>
      </c>
    </row>
    <row r="4" spans="1:14" s="7" customFormat="1" ht="29.25" customHeight="1">
      <c r="A4" s="294"/>
      <c r="B4" s="312"/>
      <c r="C4" s="311"/>
      <c r="D4" s="298"/>
      <c r="E4" s="83"/>
      <c r="F4" s="300"/>
      <c r="G4" s="300"/>
      <c r="H4" s="37" t="s">
        <v>52</v>
      </c>
      <c r="I4" s="36" t="s">
        <v>53</v>
      </c>
      <c r="J4" s="36" t="s">
        <v>54</v>
      </c>
      <c r="K4" s="313"/>
      <c r="L4" s="313"/>
      <c r="M4" s="298"/>
      <c r="N4" s="298"/>
    </row>
    <row r="5" spans="1:14" s="16" customFormat="1" ht="18.75" customHeight="1">
      <c r="A5" s="19">
        <v>1</v>
      </c>
      <c r="B5" s="76" t="s">
        <v>515</v>
      </c>
      <c r="C5" s="133">
        <v>15053551</v>
      </c>
      <c r="D5" s="134" t="s">
        <v>251</v>
      </c>
      <c r="E5" s="104" t="str">
        <f aca="true" t="shared" si="0" ref="E5:E41">IF(ISERROR(FIND(" ",TRIM(D5),1)),"",RIGHT(TRIM(D5),LEN(TRIM(D5))-FIND("#",SUBSTITUTE(TRIM(D5)," ","#",LEN(TRIM(D5))-LEN(SUBSTITUTE(TRIM(D5)," ",""))))))</f>
        <v>Anh</v>
      </c>
      <c r="F5" s="133" t="s">
        <v>252</v>
      </c>
      <c r="G5" s="135" t="s">
        <v>11</v>
      </c>
      <c r="H5" s="136">
        <v>7.2</v>
      </c>
      <c r="I5" s="173">
        <v>7.4</v>
      </c>
      <c r="J5" s="136">
        <v>8.1</v>
      </c>
      <c r="K5" s="136">
        <f aca="true" t="shared" si="1" ref="K5:K36">(H5*3+I5*2+J5*3)/8</f>
        <v>7.5875</v>
      </c>
      <c r="L5" s="137" t="s">
        <v>657</v>
      </c>
      <c r="M5" s="61"/>
      <c r="N5" s="20"/>
    </row>
    <row r="6" spans="1:14" s="16" customFormat="1" ht="18.75" customHeight="1">
      <c r="A6" s="21">
        <v>2</v>
      </c>
      <c r="B6" s="77" t="s">
        <v>516</v>
      </c>
      <c r="C6" s="86">
        <v>15053571</v>
      </c>
      <c r="D6" s="87" t="s">
        <v>253</v>
      </c>
      <c r="E6" s="104" t="str">
        <f t="shared" si="0"/>
        <v>Anh</v>
      </c>
      <c r="F6" s="89">
        <v>35472</v>
      </c>
      <c r="G6" s="88" t="s">
        <v>11</v>
      </c>
      <c r="H6" s="100">
        <v>6.8</v>
      </c>
      <c r="I6" s="174">
        <v>6.5</v>
      </c>
      <c r="J6" s="100">
        <v>6.2</v>
      </c>
      <c r="K6" s="100">
        <f t="shared" si="1"/>
        <v>6.5</v>
      </c>
      <c r="L6" s="140" t="s">
        <v>64</v>
      </c>
      <c r="M6" s="23"/>
      <c r="N6" s="22"/>
    </row>
    <row r="7" spans="1:14" s="16" customFormat="1" ht="18.75" customHeight="1">
      <c r="A7" s="21">
        <v>3</v>
      </c>
      <c r="B7" s="77" t="s">
        <v>517</v>
      </c>
      <c r="C7" s="86">
        <v>15053502</v>
      </c>
      <c r="D7" s="87" t="s">
        <v>254</v>
      </c>
      <c r="E7" s="104" t="str">
        <f t="shared" si="0"/>
        <v>Anh</v>
      </c>
      <c r="F7" s="89">
        <v>35526</v>
      </c>
      <c r="G7" s="88" t="s">
        <v>6</v>
      </c>
      <c r="H7" s="100">
        <v>7.3999999999999995</v>
      </c>
      <c r="I7" s="174">
        <v>6.8</v>
      </c>
      <c r="J7" s="100">
        <v>6.3</v>
      </c>
      <c r="K7" s="100">
        <f t="shared" si="1"/>
        <v>6.8374999999999995</v>
      </c>
      <c r="L7" s="140" t="s">
        <v>64</v>
      </c>
      <c r="M7" s="23"/>
      <c r="N7" s="22"/>
    </row>
    <row r="8" spans="1:14" s="16" customFormat="1" ht="18.75" customHeight="1">
      <c r="A8" s="21">
        <v>4</v>
      </c>
      <c r="B8" s="77" t="s">
        <v>518</v>
      </c>
      <c r="C8" s="86">
        <v>15053540</v>
      </c>
      <c r="D8" s="87" t="s">
        <v>256</v>
      </c>
      <c r="E8" s="104" t="str">
        <f t="shared" si="0"/>
        <v>Chi</v>
      </c>
      <c r="F8" s="86" t="s">
        <v>257</v>
      </c>
      <c r="G8" s="95" t="s">
        <v>29</v>
      </c>
      <c r="H8" s="100">
        <v>6.8</v>
      </c>
      <c r="I8" s="174">
        <v>8</v>
      </c>
      <c r="J8" s="100">
        <v>7.4</v>
      </c>
      <c r="K8" s="100">
        <f t="shared" si="1"/>
        <v>7.325</v>
      </c>
      <c r="L8" s="140" t="s">
        <v>657</v>
      </c>
      <c r="M8" s="23"/>
      <c r="N8" s="22"/>
    </row>
    <row r="9" spans="1:14" s="16" customFormat="1" ht="18.75" customHeight="1">
      <c r="A9" s="21">
        <v>5</v>
      </c>
      <c r="B9" s="77" t="s">
        <v>519</v>
      </c>
      <c r="C9" s="86">
        <v>15053598</v>
      </c>
      <c r="D9" s="87" t="s">
        <v>258</v>
      </c>
      <c r="E9" s="104" t="str">
        <f t="shared" si="0"/>
        <v>Diệp</v>
      </c>
      <c r="F9" s="86" t="s">
        <v>259</v>
      </c>
      <c r="G9" s="88" t="s">
        <v>11</v>
      </c>
      <c r="H9" s="100">
        <v>8</v>
      </c>
      <c r="I9" s="174">
        <v>7.7</v>
      </c>
      <c r="J9" s="100">
        <v>8</v>
      </c>
      <c r="K9" s="100">
        <f t="shared" si="1"/>
        <v>7.925</v>
      </c>
      <c r="L9" s="140" t="s">
        <v>64</v>
      </c>
      <c r="M9" s="23"/>
      <c r="N9" s="22"/>
    </row>
    <row r="10" spans="1:14" s="16" customFormat="1" ht="18.75" customHeight="1">
      <c r="A10" s="21">
        <v>6</v>
      </c>
      <c r="B10" s="77" t="s">
        <v>520</v>
      </c>
      <c r="C10" s="86">
        <v>15053554</v>
      </c>
      <c r="D10" s="87" t="s">
        <v>260</v>
      </c>
      <c r="E10" s="104" t="str">
        <f t="shared" si="0"/>
        <v>Diệp</v>
      </c>
      <c r="F10" s="90">
        <v>35712</v>
      </c>
      <c r="G10" s="88" t="s">
        <v>5</v>
      </c>
      <c r="H10" s="100">
        <v>7.1000000000000005</v>
      </c>
      <c r="I10" s="174">
        <v>6.199999999999999</v>
      </c>
      <c r="J10" s="100">
        <v>6.4</v>
      </c>
      <c r="K10" s="100">
        <f t="shared" si="1"/>
        <v>6.612500000000001</v>
      </c>
      <c r="L10" s="140" t="s">
        <v>657</v>
      </c>
      <c r="M10" s="23"/>
      <c r="N10" s="22"/>
    </row>
    <row r="11" spans="1:14" s="16" customFormat="1" ht="18.75" customHeight="1">
      <c r="A11" s="21">
        <v>7</v>
      </c>
      <c r="B11" s="77" t="s">
        <v>521</v>
      </c>
      <c r="C11" s="86">
        <v>15050014</v>
      </c>
      <c r="D11" s="87" t="s">
        <v>263</v>
      </c>
      <c r="E11" s="104" t="str">
        <f t="shared" si="0"/>
        <v>Đức</v>
      </c>
      <c r="F11" s="86" t="s">
        <v>129</v>
      </c>
      <c r="G11" s="88" t="s">
        <v>30</v>
      </c>
      <c r="H11" s="174">
        <v>8.6</v>
      </c>
      <c r="I11" s="174">
        <v>8</v>
      </c>
      <c r="J11" s="100">
        <v>7.1</v>
      </c>
      <c r="K11" s="100">
        <f t="shared" si="1"/>
        <v>7.887499999999999</v>
      </c>
      <c r="L11" s="140" t="s">
        <v>657</v>
      </c>
      <c r="M11" s="23"/>
      <c r="N11" s="22"/>
    </row>
    <row r="12" spans="1:14" s="16" customFormat="1" ht="18.75" customHeight="1">
      <c r="A12" s="21">
        <v>8</v>
      </c>
      <c r="B12" s="77" t="s">
        <v>522</v>
      </c>
      <c r="C12" s="86">
        <v>15050229</v>
      </c>
      <c r="D12" s="87" t="s">
        <v>264</v>
      </c>
      <c r="E12" s="104" t="str">
        <f t="shared" si="0"/>
        <v>Hà</v>
      </c>
      <c r="F12" s="90">
        <v>35706</v>
      </c>
      <c r="G12" s="88" t="s">
        <v>23</v>
      </c>
      <c r="H12" s="174">
        <v>7.1000000000000005</v>
      </c>
      <c r="I12" s="174">
        <v>7.4</v>
      </c>
      <c r="J12" s="100">
        <v>6.7</v>
      </c>
      <c r="K12" s="100">
        <f t="shared" si="1"/>
        <v>7.025</v>
      </c>
      <c r="L12" s="140" t="s">
        <v>657</v>
      </c>
      <c r="M12" s="23"/>
      <c r="N12" s="22"/>
    </row>
    <row r="13" spans="1:14" s="16" customFormat="1" ht="18.75" customHeight="1">
      <c r="A13" s="21">
        <v>9</v>
      </c>
      <c r="B13" s="77" t="s">
        <v>523</v>
      </c>
      <c r="C13" s="86">
        <v>15050206</v>
      </c>
      <c r="D13" s="87" t="s">
        <v>265</v>
      </c>
      <c r="E13" s="104" t="str">
        <f t="shared" si="0"/>
        <v>Hải</v>
      </c>
      <c r="F13" s="90">
        <v>35492</v>
      </c>
      <c r="G13" s="88" t="s">
        <v>5</v>
      </c>
      <c r="H13" s="174">
        <v>7.7</v>
      </c>
      <c r="I13" s="174">
        <v>8</v>
      </c>
      <c r="J13" s="100">
        <v>6.6</v>
      </c>
      <c r="K13" s="100">
        <f t="shared" si="1"/>
        <v>7.3625</v>
      </c>
      <c r="L13" s="140" t="s">
        <v>657</v>
      </c>
      <c r="M13" s="23"/>
      <c r="N13" s="22"/>
    </row>
    <row r="14" spans="1:14" s="16" customFormat="1" ht="18.75" customHeight="1">
      <c r="A14" s="21">
        <v>10</v>
      </c>
      <c r="B14" s="77" t="s">
        <v>524</v>
      </c>
      <c r="C14" s="86">
        <v>15053059</v>
      </c>
      <c r="D14" s="87" t="s">
        <v>268</v>
      </c>
      <c r="E14" s="104" t="str">
        <f t="shared" si="0"/>
        <v>Hoa</v>
      </c>
      <c r="F14" s="90">
        <v>35555</v>
      </c>
      <c r="G14" s="88" t="s">
        <v>8</v>
      </c>
      <c r="H14" s="174">
        <v>9.1</v>
      </c>
      <c r="I14" s="174">
        <v>7.7</v>
      </c>
      <c r="J14" s="100">
        <v>7.5</v>
      </c>
      <c r="K14" s="100">
        <f t="shared" si="1"/>
        <v>8.149999999999999</v>
      </c>
      <c r="L14" s="140" t="s">
        <v>658</v>
      </c>
      <c r="M14" s="23"/>
      <c r="N14" s="22"/>
    </row>
    <row r="15" spans="1:14" s="16" customFormat="1" ht="18.75" customHeight="1">
      <c r="A15" s="21">
        <v>11</v>
      </c>
      <c r="B15" s="77" t="s">
        <v>525</v>
      </c>
      <c r="C15" s="86">
        <v>15050018</v>
      </c>
      <c r="D15" s="87" t="s">
        <v>269</v>
      </c>
      <c r="E15" s="104" t="str">
        <f t="shared" si="0"/>
        <v>Hoa</v>
      </c>
      <c r="F15" s="90">
        <v>35766</v>
      </c>
      <c r="G15" s="88" t="s">
        <v>5</v>
      </c>
      <c r="H15" s="174">
        <v>8</v>
      </c>
      <c r="I15" s="174">
        <v>6.5</v>
      </c>
      <c r="J15" s="100">
        <v>8.2</v>
      </c>
      <c r="K15" s="100">
        <f t="shared" si="1"/>
        <v>7.699999999999999</v>
      </c>
      <c r="L15" s="140" t="s">
        <v>657</v>
      </c>
      <c r="M15" s="23"/>
      <c r="N15" s="22"/>
    </row>
    <row r="16" spans="1:14" s="16" customFormat="1" ht="18.75" customHeight="1">
      <c r="A16" s="21">
        <v>12</v>
      </c>
      <c r="B16" s="77" t="s">
        <v>526</v>
      </c>
      <c r="C16" s="86">
        <v>15053004</v>
      </c>
      <c r="D16" s="87" t="s">
        <v>270</v>
      </c>
      <c r="E16" s="104" t="str">
        <f t="shared" si="0"/>
        <v>Hoàng</v>
      </c>
      <c r="F16" s="90">
        <v>35650</v>
      </c>
      <c r="G16" s="88" t="s">
        <v>17</v>
      </c>
      <c r="H16" s="174">
        <v>9.2</v>
      </c>
      <c r="I16" s="174">
        <v>7.4</v>
      </c>
      <c r="J16" s="100">
        <v>6.6</v>
      </c>
      <c r="K16" s="100">
        <f t="shared" si="1"/>
        <v>7.7749999999999995</v>
      </c>
      <c r="L16" s="140" t="s">
        <v>657</v>
      </c>
      <c r="M16" s="23"/>
      <c r="N16" s="22"/>
    </row>
    <row r="17" spans="1:14" s="16" customFormat="1" ht="18.75" customHeight="1">
      <c r="A17" s="21">
        <v>13</v>
      </c>
      <c r="B17" s="77" t="s">
        <v>527</v>
      </c>
      <c r="C17" s="86">
        <v>15050012</v>
      </c>
      <c r="D17" s="87" t="s">
        <v>271</v>
      </c>
      <c r="E17" s="104" t="str">
        <f t="shared" si="0"/>
        <v>Hồng</v>
      </c>
      <c r="F17" s="86" t="s">
        <v>272</v>
      </c>
      <c r="G17" s="88" t="s">
        <v>6</v>
      </c>
      <c r="H17" s="174">
        <v>9.5</v>
      </c>
      <c r="I17" s="174">
        <v>7</v>
      </c>
      <c r="J17" s="100">
        <v>8.4</v>
      </c>
      <c r="K17" s="100">
        <f t="shared" si="1"/>
        <v>8.4625</v>
      </c>
      <c r="L17" s="140" t="s">
        <v>657</v>
      </c>
      <c r="M17" s="23"/>
      <c r="N17" s="22"/>
    </row>
    <row r="18" spans="1:14" s="16" customFormat="1" ht="18.75" customHeight="1">
      <c r="A18" s="21">
        <v>14</v>
      </c>
      <c r="B18" s="77" t="s">
        <v>528</v>
      </c>
      <c r="C18" s="86">
        <v>15053563</v>
      </c>
      <c r="D18" s="87" t="s">
        <v>27</v>
      </c>
      <c r="E18" s="104" t="str">
        <f t="shared" si="0"/>
        <v>Hồng</v>
      </c>
      <c r="F18" s="86" t="s">
        <v>273</v>
      </c>
      <c r="G18" s="88" t="s">
        <v>8</v>
      </c>
      <c r="H18" s="174">
        <v>8.399999999999999</v>
      </c>
      <c r="I18" s="174">
        <v>6.699999999999999</v>
      </c>
      <c r="J18" s="100">
        <v>6.2</v>
      </c>
      <c r="K18" s="100">
        <f t="shared" si="1"/>
        <v>7.1499999999999995</v>
      </c>
      <c r="L18" s="140" t="s">
        <v>657</v>
      </c>
      <c r="M18" s="23"/>
      <c r="N18" s="22"/>
    </row>
    <row r="19" spans="1:14" s="16" customFormat="1" ht="18.75" customHeight="1">
      <c r="A19" s="21">
        <v>15</v>
      </c>
      <c r="B19" s="77" t="s">
        <v>529</v>
      </c>
      <c r="C19" s="86">
        <v>15050015</v>
      </c>
      <c r="D19" s="87" t="s">
        <v>274</v>
      </c>
      <c r="E19" s="104" t="str">
        <f t="shared" si="0"/>
        <v>Huệ</v>
      </c>
      <c r="F19" s="90">
        <v>35621</v>
      </c>
      <c r="G19" s="88" t="s">
        <v>6</v>
      </c>
      <c r="H19" s="174">
        <v>7.199999999999999</v>
      </c>
      <c r="I19" s="174">
        <v>6.2</v>
      </c>
      <c r="J19" s="100">
        <v>6.9</v>
      </c>
      <c r="K19" s="100">
        <f t="shared" si="1"/>
        <v>6.8375</v>
      </c>
      <c r="L19" s="140" t="s">
        <v>64</v>
      </c>
      <c r="M19" s="23"/>
      <c r="N19" s="22"/>
    </row>
    <row r="20" spans="1:14" s="16" customFormat="1" ht="18.75" customHeight="1">
      <c r="A20" s="21">
        <v>16</v>
      </c>
      <c r="B20" s="77" t="s">
        <v>530</v>
      </c>
      <c r="C20" s="86">
        <v>15050240</v>
      </c>
      <c r="D20" s="87" t="s">
        <v>275</v>
      </c>
      <c r="E20" s="104" t="str">
        <f t="shared" si="0"/>
        <v>Hương</v>
      </c>
      <c r="F20" s="90">
        <v>35776</v>
      </c>
      <c r="G20" s="88" t="s">
        <v>18</v>
      </c>
      <c r="H20" s="174">
        <v>8.3</v>
      </c>
      <c r="I20" s="174">
        <v>7.4</v>
      </c>
      <c r="J20" s="100">
        <v>7.7</v>
      </c>
      <c r="K20" s="100">
        <f t="shared" si="1"/>
        <v>7.8500000000000005</v>
      </c>
      <c r="L20" s="140" t="s">
        <v>657</v>
      </c>
      <c r="M20" s="23"/>
      <c r="N20" s="22"/>
    </row>
    <row r="21" spans="1:14" s="16" customFormat="1" ht="18.75" customHeight="1">
      <c r="A21" s="21">
        <v>17</v>
      </c>
      <c r="B21" s="77" t="s">
        <v>531</v>
      </c>
      <c r="C21" s="86">
        <v>15053499</v>
      </c>
      <c r="D21" s="87" t="s">
        <v>228</v>
      </c>
      <c r="E21" s="104" t="str">
        <f t="shared" si="0"/>
        <v>Hương</v>
      </c>
      <c r="F21" s="90">
        <v>35705</v>
      </c>
      <c r="G21" s="88" t="s">
        <v>11</v>
      </c>
      <c r="H21" s="174">
        <v>8.3</v>
      </c>
      <c r="I21" s="174">
        <v>7.7</v>
      </c>
      <c r="J21" s="100">
        <v>7.3</v>
      </c>
      <c r="K21" s="100">
        <f t="shared" si="1"/>
        <v>7.775</v>
      </c>
      <c r="L21" s="140" t="s">
        <v>657</v>
      </c>
      <c r="M21" s="23"/>
      <c r="N21" s="22"/>
    </row>
    <row r="22" spans="1:14" s="16" customFormat="1" ht="18.75" customHeight="1">
      <c r="A22" s="21">
        <v>18</v>
      </c>
      <c r="B22" s="77" t="s">
        <v>532</v>
      </c>
      <c r="C22" s="86">
        <v>15053569</v>
      </c>
      <c r="D22" s="87" t="s">
        <v>277</v>
      </c>
      <c r="E22" s="104" t="str">
        <f t="shared" si="0"/>
        <v>Lan</v>
      </c>
      <c r="F22" s="86" t="s">
        <v>262</v>
      </c>
      <c r="G22" s="88" t="s">
        <v>5</v>
      </c>
      <c r="H22" s="174">
        <v>8.6</v>
      </c>
      <c r="I22" s="174">
        <v>7.4</v>
      </c>
      <c r="J22" s="100">
        <v>7.3</v>
      </c>
      <c r="K22" s="100">
        <f t="shared" si="1"/>
        <v>7.812499999999999</v>
      </c>
      <c r="L22" s="140" t="s">
        <v>657</v>
      </c>
      <c r="M22" s="23"/>
      <c r="N22" s="22"/>
    </row>
    <row r="23" spans="1:14" s="16" customFormat="1" ht="18.75" customHeight="1">
      <c r="A23" s="21">
        <v>19</v>
      </c>
      <c r="B23" s="77" t="s">
        <v>533</v>
      </c>
      <c r="C23" s="86">
        <v>15050187</v>
      </c>
      <c r="D23" s="87" t="s">
        <v>278</v>
      </c>
      <c r="E23" s="104" t="str">
        <f t="shared" si="0"/>
        <v>Nhi</v>
      </c>
      <c r="F23" s="86" t="s">
        <v>279</v>
      </c>
      <c r="G23" s="88" t="s">
        <v>18</v>
      </c>
      <c r="H23" s="174">
        <v>8.899999999999999</v>
      </c>
      <c r="I23" s="174">
        <v>7.300000000000001</v>
      </c>
      <c r="J23" s="100">
        <v>7.4</v>
      </c>
      <c r="K23" s="100">
        <f t="shared" si="1"/>
        <v>7.9375</v>
      </c>
      <c r="L23" s="140" t="s">
        <v>657</v>
      </c>
      <c r="M23" s="23"/>
      <c r="N23" s="22"/>
    </row>
    <row r="24" spans="1:14" s="16" customFormat="1" ht="18.75" customHeight="1">
      <c r="A24" s="21">
        <v>20</v>
      </c>
      <c r="B24" s="77" t="s">
        <v>534</v>
      </c>
      <c r="C24" s="86">
        <v>15053498</v>
      </c>
      <c r="D24" s="87" t="s">
        <v>280</v>
      </c>
      <c r="E24" s="104" t="str">
        <f t="shared" si="0"/>
        <v>Oanh</v>
      </c>
      <c r="F24" s="90">
        <v>35473</v>
      </c>
      <c r="G24" s="88" t="s">
        <v>7</v>
      </c>
      <c r="H24" s="174">
        <v>8.3</v>
      </c>
      <c r="I24" s="174">
        <v>8</v>
      </c>
      <c r="J24" s="100">
        <v>8.2</v>
      </c>
      <c r="K24" s="100">
        <f t="shared" si="1"/>
        <v>8.1875</v>
      </c>
      <c r="L24" s="140" t="s">
        <v>658</v>
      </c>
      <c r="M24" s="23"/>
      <c r="N24" s="22"/>
    </row>
    <row r="25" spans="1:14" s="16" customFormat="1" ht="18.75" customHeight="1">
      <c r="A25" s="21">
        <v>21</v>
      </c>
      <c r="B25" s="77" t="s">
        <v>535</v>
      </c>
      <c r="C25" s="86">
        <v>15050202</v>
      </c>
      <c r="D25" s="87" t="s">
        <v>281</v>
      </c>
      <c r="E25" s="104" t="str">
        <f t="shared" si="0"/>
        <v>Phương</v>
      </c>
      <c r="F25" s="86" t="s">
        <v>282</v>
      </c>
      <c r="G25" s="88" t="s">
        <v>6</v>
      </c>
      <c r="H25" s="174">
        <v>8</v>
      </c>
      <c r="I25" s="174">
        <v>6.8</v>
      </c>
      <c r="J25" s="100">
        <v>7.1</v>
      </c>
      <c r="K25" s="100">
        <f t="shared" si="1"/>
        <v>7.3625</v>
      </c>
      <c r="L25" s="140" t="s">
        <v>657</v>
      </c>
      <c r="M25" s="23"/>
      <c r="N25" s="22"/>
    </row>
    <row r="26" spans="1:14" s="16" customFormat="1" ht="18.75" customHeight="1">
      <c r="A26" s="21">
        <v>22</v>
      </c>
      <c r="B26" s="77" t="s">
        <v>536</v>
      </c>
      <c r="C26" s="86">
        <v>15050810</v>
      </c>
      <c r="D26" s="87" t="s">
        <v>28</v>
      </c>
      <c r="E26" s="104" t="str">
        <f t="shared" si="0"/>
        <v>Phượng</v>
      </c>
      <c r="F26" s="90">
        <v>35132</v>
      </c>
      <c r="G26" s="88" t="s">
        <v>283</v>
      </c>
      <c r="H26" s="174">
        <v>6.5</v>
      </c>
      <c r="I26" s="174">
        <v>7.1000000000000005</v>
      </c>
      <c r="J26" s="100">
        <v>8.1</v>
      </c>
      <c r="K26" s="100">
        <f t="shared" si="1"/>
        <v>7.25</v>
      </c>
      <c r="L26" s="140" t="s">
        <v>657</v>
      </c>
      <c r="M26" s="23"/>
      <c r="N26" s="22"/>
    </row>
    <row r="27" spans="1:14" s="16" customFormat="1" ht="18.75" customHeight="1">
      <c r="A27" s="21">
        <v>23</v>
      </c>
      <c r="B27" s="77" t="s">
        <v>537</v>
      </c>
      <c r="C27" s="86">
        <v>15050022</v>
      </c>
      <c r="D27" s="87" t="s">
        <v>284</v>
      </c>
      <c r="E27" s="104" t="str">
        <f t="shared" si="0"/>
        <v>Quang</v>
      </c>
      <c r="F27" s="86" t="s">
        <v>285</v>
      </c>
      <c r="G27" s="88" t="s">
        <v>6</v>
      </c>
      <c r="H27" s="174">
        <v>8.399999999999999</v>
      </c>
      <c r="I27" s="174">
        <v>8.6</v>
      </c>
      <c r="J27" s="100">
        <v>7.1</v>
      </c>
      <c r="K27" s="100">
        <f t="shared" si="1"/>
        <v>7.962499999999999</v>
      </c>
      <c r="L27" s="140" t="s">
        <v>658</v>
      </c>
      <c r="M27" s="23"/>
      <c r="N27" s="22"/>
    </row>
    <row r="28" spans="1:14" s="16" customFormat="1" ht="18.75" customHeight="1">
      <c r="A28" s="21">
        <v>24</v>
      </c>
      <c r="B28" s="77" t="s">
        <v>538</v>
      </c>
      <c r="C28" s="86">
        <v>15050812</v>
      </c>
      <c r="D28" s="87" t="s">
        <v>286</v>
      </c>
      <c r="E28" s="104" t="str">
        <f t="shared" si="0"/>
        <v>Thắng</v>
      </c>
      <c r="F28" s="86" t="s">
        <v>287</v>
      </c>
      <c r="G28" s="88" t="s">
        <v>19</v>
      </c>
      <c r="H28" s="174">
        <v>7.7</v>
      </c>
      <c r="I28" s="174">
        <v>6.8</v>
      </c>
      <c r="J28" s="100">
        <v>6.6</v>
      </c>
      <c r="K28" s="100">
        <f t="shared" si="1"/>
        <v>7.0625</v>
      </c>
      <c r="L28" s="140" t="s">
        <v>657</v>
      </c>
      <c r="M28" s="23"/>
      <c r="N28" s="22"/>
    </row>
    <row r="29" spans="1:14" s="16" customFormat="1" ht="18.75" customHeight="1">
      <c r="A29" s="21">
        <v>25</v>
      </c>
      <c r="B29" s="77" t="s">
        <v>539</v>
      </c>
      <c r="C29" s="86">
        <v>15050813</v>
      </c>
      <c r="D29" s="87" t="s">
        <v>290</v>
      </c>
      <c r="E29" s="104" t="str">
        <f t="shared" si="0"/>
        <v>Thông</v>
      </c>
      <c r="F29" s="86" t="s">
        <v>291</v>
      </c>
      <c r="G29" s="88" t="s">
        <v>15</v>
      </c>
      <c r="H29" s="174">
        <v>8</v>
      </c>
      <c r="I29" s="174">
        <v>5.6</v>
      </c>
      <c r="J29" s="100">
        <v>7.300000000000001</v>
      </c>
      <c r="K29" s="100">
        <f t="shared" si="1"/>
        <v>7.137500000000001</v>
      </c>
      <c r="L29" s="140" t="s">
        <v>657</v>
      </c>
      <c r="M29" s="23"/>
      <c r="N29" s="22"/>
    </row>
    <row r="30" spans="1:14" s="16" customFormat="1" ht="18.75" customHeight="1">
      <c r="A30" s="21">
        <v>26</v>
      </c>
      <c r="B30" s="77" t="s">
        <v>540</v>
      </c>
      <c r="C30" s="86">
        <v>15050205</v>
      </c>
      <c r="D30" s="87" t="s">
        <v>292</v>
      </c>
      <c r="E30" s="104" t="str">
        <f t="shared" si="0"/>
        <v>Thu</v>
      </c>
      <c r="F30" s="90">
        <v>35531</v>
      </c>
      <c r="G30" s="88" t="s">
        <v>11</v>
      </c>
      <c r="H30" s="174">
        <v>7.4</v>
      </c>
      <c r="I30" s="174">
        <v>6.8</v>
      </c>
      <c r="J30" s="100">
        <v>6.4</v>
      </c>
      <c r="K30" s="100">
        <f t="shared" si="1"/>
        <v>6.875000000000001</v>
      </c>
      <c r="L30" s="140" t="s">
        <v>64</v>
      </c>
      <c r="M30" s="59"/>
      <c r="N30" s="22"/>
    </row>
    <row r="31" spans="1:14" s="16" customFormat="1" ht="18.75" customHeight="1">
      <c r="A31" s="21">
        <v>27</v>
      </c>
      <c r="B31" s="77" t="s">
        <v>541</v>
      </c>
      <c r="C31" s="86">
        <v>15053543</v>
      </c>
      <c r="D31" s="87" t="s">
        <v>293</v>
      </c>
      <c r="E31" s="104" t="str">
        <f t="shared" si="0"/>
        <v>Trang</v>
      </c>
      <c r="F31" s="90">
        <v>35645</v>
      </c>
      <c r="G31" s="88" t="s">
        <v>12</v>
      </c>
      <c r="H31" s="174">
        <v>8.6</v>
      </c>
      <c r="I31" s="174">
        <v>8.6</v>
      </c>
      <c r="J31" s="100">
        <v>7.8</v>
      </c>
      <c r="K31" s="100">
        <f t="shared" si="1"/>
        <v>8.3</v>
      </c>
      <c r="L31" s="140" t="s">
        <v>658</v>
      </c>
      <c r="M31" s="23"/>
      <c r="N31" s="22"/>
    </row>
    <row r="32" spans="1:14" s="16" customFormat="1" ht="18.75" customHeight="1">
      <c r="A32" s="21">
        <v>28</v>
      </c>
      <c r="B32" s="77" t="s">
        <v>542</v>
      </c>
      <c r="C32" s="86">
        <v>15050020</v>
      </c>
      <c r="D32" s="87" t="s">
        <v>294</v>
      </c>
      <c r="E32" s="104" t="str">
        <f t="shared" si="0"/>
        <v>Trang</v>
      </c>
      <c r="F32" s="90">
        <v>35709</v>
      </c>
      <c r="G32" s="88" t="s">
        <v>11</v>
      </c>
      <c r="H32" s="174">
        <v>7.1000000000000005</v>
      </c>
      <c r="I32" s="174">
        <v>6.8</v>
      </c>
      <c r="J32" s="100">
        <v>6.2</v>
      </c>
      <c r="K32" s="100">
        <f t="shared" si="1"/>
        <v>6.6875</v>
      </c>
      <c r="L32" s="140" t="s">
        <v>64</v>
      </c>
      <c r="M32" s="23"/>
      <c r="N32" s="22"/>
    </row>
    <row r="33" spans="1:14" s="16" customFormat="1" ht="18.75" customHeight="1">
      <c r="A33" s="21">
        <v>29</v>
      </c>
      <c r="B33" s="77" t="s">
        <v>543</v>
      </c>
      <c r="C33" s="86">
        <v>15050823</v>
      </c>
      <c r="D33" s="87" t="s">
        <v>295</v>
      </c>
      <c r="E33" s="104" t="str">
        <f t="shared" si="0"/>
        <v>Trang</v>
      </c>
      <c r="F33" s="86" t="s">
        <v>296</v>
      </c>
      <c r="G33" s="88" t="s">
        <v>6</v>
      </c>
      <c r="H33" s="174">
        <v>9.2</v>
      </c>
      <c r="I33" s="174">
        <v>8.3</v>
      </c>
      <c r="J33" s="100">
        <v>8.5</v>
      </c>
      <c r="K33" s="100">
        <f t="shared" si="1"/>
        <v>8.7125</v>
      </c>
      <c r="L33" s="140" t="s">
        <v>658</v>
      </c>
      <c r="M33" s="23"/>
      <c r="N33" s="22"/>
    </row>
    <row r="34" spans="1:14" s="16" customFormat="1" ht="18.75" customHeight="1">
      <c r="A34" s="21">
        <v>30</v>
      </c>
      <c r="B34" s="77" t="s">
        <v>544</v>
      </c>
      <c r="C34" s="86">
        <v>15050019</v>
      </c>
      <c r="D34" s="87" t="s">
        <v>297</v>
      </c>
      <c r="E34" s="104" t="str">
        <f t="shared" si="0"/>
        <v>Tú</v>
      </c>
      <c r="F34" s="86" t="s">
        <v>298</v>
      </c>
      <c r="G34" s="88" t="s">
        <v>10</v>
      </c>
      <c r="H34" s="174">
        <v>8.399999999999999</v>
      </c>
      <c r="I34" s="174">
        <v>8</v>
      </c>
      <c r="J34" s="100">
        <v>6.8</v>
      </c>
      <c r="K34" s="100">
        <f t="shared" si="1"/>
        <v>7.699999999999999</v>
      </c>
      <c r="L34" s="140" t="s">
        <v>657</v>
      </c>
      <c r="M34" s="23"/>
      <c r="N34" s="22"/>
    </row>
    <row r="35" spans="1:14" s="16" customFormat="1" ht="18.75" customHeight="1">
      <c r="A35" s="21">
        <v>31</v>
      </c>
      <c r="B35" s="77" t="s">
        <v>545</v>
      </c>
      <c r="C35" s="86">
        <v>15050241</v>
      </c>
      <c r="D35" s="87" t="s">
        <v>299</v>
      </c>
      <c r="E35" s="104" t="str">
        <f t="shared" si="0"/>
        <v>Uyên</v>
      </c>
      <c r="F35" s="90">
        <v>35466</v>
      </c>
      <c r="G35" s="88" t="s">
        <v>8</v>
      </c>
      <c r="H35" s="174">
        <v>7.4</v>
      </c>
      <c r="I35" s="174">
        <v>5.9</v>
      </c>
      <c r="J35" s="100">
        <v>6.4</v>
      </c>
      <c r="K35" s="100">
        <f t="shared" si="1"/>
        <v>6.65</v>
      </c>
      <c r="L35" s="140" t="s">
        <v>64</v>
      </c>
      <c r="M35" s="23"/>
      <c r="N35" s="22"/>
    </row>
    <row r="36" spans="1:14" s="16" customFormat="1" ht="18.75" customHeight="1">
      <c r="A36" s="21">
        <v>32</v>
      </c>
      <c r="B36" s="77" t="s">
        <v>546</v>
      </c>
      <c r="C36" s="86">
        <v>15050013</v>
      </c>
      <c r="D36" s="87" t="s">
        <v>300</v>
      </c>
      <c r="E36" s="104" t="str">
        <f t="shared" si="0"/>
        <v>Xuân</v>
      </c>
      <c r="F36" s="90">
        <v>35491</v>
      </c>
      <c r="G36" s="88" t="s">
        <v>11</v>
      </c>
      <c r="H36" s="174">
        <v>9.5</v>
      </c>
      <c r="I36" s="174">
        <v>7</v>
      </c>
      <c r="J36" s="100">
        <v>6.9</v>
      </c>
      <c r="K36" s="100">
        <f t="shared" si="1"/>
        <v>7.9</v>
      </c>
      <c r="L36" s="140" t="s">
        <v>657</v>
      </c>
      <c r="M36" s="23"/>
      <c r="N36" s="22"/>
    </row>
    <row r="37" spans="1:14" s="16" customFormat="1" ht="18.75" customHeight="1">
      <c r="A37" s="21">
        <v>33</v>
      </c>
      <c r="B37" s="77" t="s">
        <v>547</v>
      </c>
      <c r="C37" s="86">
        <v>15053525</v>
      </c>
      <c r="D37" s="87" t="s">
        <v>261</v>
      </c>
      <c r="E37" s="104" t="str">
        <f t="shared" si="0"/>
        <v>Duyên</v>
      </c>
      <c r="F37" s="86" t="s">
        <v>262</v>
      </c>
      <c r="G37" s="88"/>
      <c r="H37" s="138"/>
      <c r="I37" s="138"/>
      <c r="J37" s="138"/>
      <c r="K37" s="100"/>
      <c r="L37" s="140"/>
      <c r="M37" s="23" t="s">
        <v>428</v>
      </c>
      <c r="N37" s="22"/>
    </row>
    <row r="38" spans="1:14" s="16" customFormat="1" ht="18.75" customHeight="1">
      <c r="A38" s="21">
        <v>34</v>
      </c>
      <c r="B38" s="77" t="s">
        <v>548</v>
      </c>
      <c r="C38" s="86">
        <v>15059007</v>
      </c>
      <c r="D38" s="87" t="s">
        <v>255</v>
      </c>
      <c r="E38" s="104" t="str">
        <f t="shared" si="0"/>
        <v>Buly</v>
      </c>
      <c r="F38" s="90">
        <v>34736</v>
      </c>
      <c r="G38" s="88"/>
      <c r="H38" s="138"/>
      <c r="I38" s="139"/>
      <c r="J38" s="138"/>
      <c r="K38" s="100"/>
      <c r="L38" s="140"/>
      <c r="M38" s="23" t="s">
        <v>428</v>
      </c>
      <c r="N38" s="22"/>
    </row>
    <row r="39" spans="1:14" s="16" customFormat="1" ht="18.75" customHeight="1">
      <c r="A39" s="21">
        <v>35</v>
      </c>
      <c r="B39" s="77" t="s">
        <v>549</v>
      </c>
      <c r="C39" s="86">
        <v>15053026</v>
      </c>
      <c r="D39" s="87" t="s">
        <v>266</v>
      </c>
      <c r="E39" s="104" t="str">
        <f t="shared" si="0"/>
        <v>Hiền</v>
      </c>
      <c r="F39" s="86" t="s">
        <v>267</v>
      </c>
      <c r="G39" s="88"/>
      <c r="H39" s="139"/>
      <c r="I39" s="139"/>
      <c r="J39" s="138"/>
      <c r="K39" s="100"/>
      <c r="L39" s="140"/>
      <c r="M39" s="23" t="s">
        <v>428</v>
      </c>
      <c r="N39" s="22"/>
    </row>
    <row r="40" spans="1:14" s="16" customFormat="1" ht="18.75" customHeight="1">
      <c r="A40" s="21">
        <v>36</v>
      </c>
      <c r="B40" s="77" t="s">
        <v>550</v>
      </c>
      <c r="C40" s="86">
        <v>15059008</v>
      </c>
      <c r="D40" s="87" t="s">
        <v>276</v>
      </c>
      <c r="E40" s="104" t="str">
        <f t="shared" si="0"/>
        <v>Ki</v>
      </c>
      <c r="F40" s="90">
        <v>33945</v>
      </c>
      <c r="G40" s="88"/>
      <c r="H40" s="139"/>
      <c r="I40" s="139"/>
      <c r="J40" s="138"/>
      <c r="K40" s="100"/>
      <c r="L40" s="140"/>
      <c r="M40" s="23" t="s">
        <v>428</v>
      </c>
      <c r="N40" s="22"/>
    </row>
    <row r="41" spans="1:14" s="16" customFormat="1" ht="18.75" customHeight="1">
      <c r="A41" s="141">
        <v>37</v>
      </c>
      <c r="B41" s="142" t="s">
        <v>551</v>
      </c>
      <c r="C41" s="96">
        <v>15053518</v>
      </c>
      <c r="D41" s="97" t="s">
        <v>288</v>
      </c>
      <c r="E41" s="143" t="str">
        <f t="shared" si="0"/>
        <v>Thiện</v>
      </c>
      <c r="F41" s="96" t="s">
        <v>289</v>
      </c>
      <c r="G41" s="99"/>
      <c r="H41" s="102"/>
      <c r="I41" s="102"/>
      <c r="J41" s="144"/>
      <c r="K41" s="145"/>
      <c r="L41" s="146"/>
      <c r="M41" s="147" t="s">
        <v>428</v>
      </c>
      <c r="N41" s="148"/>
    </row>
    <row r="49" spans="8:11" ht="18" customHeight="1">
      <c r="H49" s="34"/>
      <c r="I49" s="35"/>
      <c r="J49" s="35"/>
      <c r="K49" s="35"/>
    </row>
  </sheetData>
  <sheetProtection/>
  <mergeCells count="11">
    <mergeCell ref="N3:N4"/>
    <mergeCell ref="M3:M4"/>
    <mergeCell ref="B3:B4"/>
    <mergeCell ref="K3:K4"/>
    <mergeCell ref="L3:L4"/>
    <mergeCell ref="H3:J3"/>
    <mergeCell ref="A3:A4"/>
    <mergeCell ref="C3:C4"/>
    <mergeCell ref="D3:D4"/>
    <mergeCell ref="F3:F4"/>
    <mergeCell ref="G3:G4"/>
  </mergeCells>
  <printOptions/>
  <pageMargins left="0.9" right="0.16" top="0.31" bottom="0.47" header="0.2" footer="0.2"/>
  <pageSetup horizontalDpi="600" verticalDpi="600" orientation="landscape" paperSize="9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0">
      <selection activeCell="O18" sqref="O18"/>
    </sheetView>
  </sheetViews>
  <sheetFormatPr defaultColWidth="9.140625" defaultRowHeight="18" customHeight="1"/>
  <cols>
    <col min="1" max="1" width="5.421875" style="1" customWidth="1"/>
    <col min="2" max="2" width="10.8515625" style="1" customWidth="1"/>
    <col min="3" max="3" width="10.7109375" style="2" customWidth="1"/>
    <col min="4" max="4" width="25.57421875" style="1" customWidth="1"/>
    <col min="5" max="5" width="25.57421875" style="1" hidden="1" customWidth="1"/>
    <col min="6" max="6" width="11.57421875" style="14" customWidth="1"/>
    <col min="7" max="7" width="12.28125" style="1" customWidth="1"/>
    <col min="8" max="8" width="6.140625" style="1" customWidth="1"/>
    <col min="9" max="10" width="6.140625" style="2" customWidth="1"/>
    <col min="11" max="11" width="6.421875" style="2" customWidth="1"/>
    <col min="12" max="12" width="11.421875" style="53" customWidth="1"/>
    <col min="13" max="13" width="10.8515625" style="53" customWidth="1"/>
    <col min="14" max="14" width="11.00390625" style="1" customWidth="1"/>
    <col min="15" max="16384" width="9.140625" style="1" customWidth="1"/>
  </cols>
  <sheetData>
    <row r="1" spans="1:13" s="3" customFormat="1" ht="26.25" customHeight="1">
      <c r="A1" s="28" t="s">
        <v>60</v>
      </c>
      <c r="B1" s="18"/>
      <c r="C1" s="4"/>
      <c r="D1" s="4"/>
      <c r="E1" s="18"/>
      <c r="F1" s="13"/>
      <c r="G1" s="5"/>
      <c r="H1" s="5"/>
      <c r="I1" s="6"/>
      <c r="J1" s="6"/>
      <c r="K1" s="6"/>
      <c r="L1" s="58"/>
      <c r="M1" s="58"/>
    </row>
    <row r="2" spans="1:14" s="7" customFormat="1" ht="20.25" customHeight="1">
      <c r="A2" s="294" t="s">
        <v>0</v>
      </c>
      <c r="B2" s="308" t="s">
        <v>39</v>
      </c>
      <c r="C2" s="296" t="s">
        <v>46</v>
      </c>
      <c r="D2" s="298" t="s">
        <v>45</v>
      </c>
      <c r="E2" s="83"/>
      <c r="F2" s="300" t="s">
        <v>44</v>
      </c>
      <c r="G2" s="302" t="s">
        <v>1</v>
      </c>
      <c r="H2" s="303" t="s">
        <v>65</v>
      </c>
      <c r="I2" s="304"/>
      <c r="J2" s="305"/>
      <c r="K2" s="306" t="s">
        <v>40</v>
      </c>
      <c r="L2" s="310" t="s">
        <v>41</v>
      </c>
      <c r="M2" s="298" t="s">
        <v>43</v>
      </c>
      <c r="N2" s="298" t="s">
        <v>42</v>
      </c>
    </row>
    <row r="3" spans="1:14" s="7" customFormat="1" ht="31.5" customHeight="1">
      <c r="A3" s="294"/>
      <c r="B3" s="312"/>
      <c r="C3" s="311"/>
      <c r="D3" s="298"/>
      <c r="E3" s="83"/>
      <c r="F3" s="300"/>
      <c r="G3" s="300"/>
      <c r="H3" s="37" t="s">
        <v>52</v>
      </c>
      <c r="I3" s="36" t="s">
        <v>53</v>
      </c>
      <c r="J3" s="36" t="s">
        <v>54</v>
      </c>
      <c r="K3" s="313"/>
      <c r="L3" s="313"/>
      <c r="M3" s="298"/>
      <c r="N3" s="298"/>
    </row>
    <row r="4" spans="1:14" s="16" customFormat="1" ht="18.75" customHeight="1">
      <c r="A4" s="19">
        <v>1</v>
      </c>
      <c r="B4" s="76" t="s">
        <v>552</v>
      </c>
      <c r="C4" s="133">
        <v>15050817</v>
      </c>
      <c r="D4" s="134" t="s">
        <v>34</v>
      </c>
      <c r="E4" s="104" t="str">
        <f aca="true" t="shared" si="0" ref="E4:E24">IF(ISERROR(FIND(" ",TRIM(D4),1)),"",RIGHT(TRIM(D4),LEN(TRIM(D4))-FIND("#",SUBSTITUTE(TRIM(D4)," ","#",LEN(TRIM(D4))-LEN(SUBSTITUTE(TRIM(D4)," ",""))))))</f>
        <v>Anh</v>
      </c>
      <c r="F4" s="133" t="s">
        <v>189</v>
      </c>
      <c r="G4" s="135" t="s">
        <v>6</v>
      </c>
      <c r="H4" s="136">
        <v>7.7</v>
      </c>
      <c r="I4" s="173">
        <v>6.199999999999999</v>
      </c>
      <c r="J4" s="136">
        <v>7.3</v>
      </c>
      <c r="K4" s="136">
        <f aca="true" t="shared" si="1" ref="K4:K22">(H4*3+I4*2+J4*3)/8</f>
        <v>7.175</v>
      </c>
      <c r="L4" s="137" t="s">
        <v>657</v>
      </c>
      <c r="M4" s="61"/>
      <c r="N4" s="20"/>
    </row>
    <row r="5" spans="1:14" s="16" customFormat="1" ht="18.75" customHeight="1">
      <c r="A5" s="21">
        <v>2</v>
      </c>
      <c r="B5" s="77" t="s">
        <v>553</v>
      </c>
      <c r="C5" s="86">
        <v>15050225</v>
      </c>
      <c r="D5" s="87" t="s">
        <v>303</v>
      </c>
      <c r="E5" s="104" t="str">
        <f t="shared" si="0"/>
        <v>Anh</v>
      </c>
      <c r="F5" s="86" t="s">
        <v>304</v>
      </c>
      <c r="G5" s="88" t="s">
        <v>18</v>
      </c>
      <c r="H5" s="174">
        <v>8</v>
      </c>
      <c r="I5" s="174">
        <v>6.2</v>
      </c>
      <c r="J5" s="100">
        <v>7.1</v>
      </c>
      <c r="K5" s="100">
        <f t="shared" si="1"/>
        <v>7.2124999999999995</v>
      </c>
      <c r="L5" s="140" t="s">
        <v>657</v>
      </c>
      <c r="M5" s="23"/>
      <c r="N5" s="22"/>
    </row>
    <row r="6" spans="1:14" s="17" customFormat="1" ht="18.75" customHeight="1">
      <c r="A6" s="21">
        <v>3</v>
      </c>
      <c r="B6" s="77" t="s">
        <v>554</v>
      </c>
      <c r="C6" s="86">
        <v>15050217</v>
      </c>
      <c r="D6" s="87" t="s">
        <v>305</v>
      </c>
      <c r="E6" s="104" t="str">
        <f t="shared" si="0"/>
        <v>Anh</v>
      </c>
      <c r="F6" s="90">
        <v>35615</v>
      </c>
      <c r="G6" s="88" t="s">
        <v>12</v>
      </c>
      <c r="H6" s="174">
        <v>8</v>
      </c>
      <c r="I6" s="174">
        <v>7.4</v>
      </c>
      <c r="J6" s="100">
        <v>7.4</v>
      </c>
      <c r="K6" s="100">
        <f t="shared" si="1"/>
        <v>7.625</v>
      </c>
      <c r="L6" s="140" t="s">
        <v>657</v>
      </c>
      <c r="M6" s="23"/>
      <c r="N6" s="22"/>
    </row>
    <row r="7" spans="1:14" s="16" customFormat="1" ht="18.75" customHeight="1">
      <c r="A7" s="21">
        <v>4</v>
      </c>
      <c r="B7" s="77" t="s">
        <v>555</v>
      </c>
      <c r="C7" s="86">
        <v>15050118</v>
      </c>
      <c r="D7" s="87" t="s">
        <v>188</v>
      </c>
      <c r="E7" s="104" t="str">
        <f t="shared" si="0"/>
        <v>Ánh</v>
      </c>
      <c r="F7" s="90">
        <v>35712</v>
      </c>
      <c r="G7" s="88" t="s">
        <v>11</v>
      </c>
      <c r="H7" s="100">
        <v>7.1</v>
      </c>
      <c r="I7" s="174">
        <v>7.1000000000000005</v>
      </c>
      <c r="J7" s="100">
        <v>8.1</v>
      </c>
      <c r="K7" s="100">
        <f t="shared" si="1"/>
        <v>7.475</v>
      </c>
      <c r="L7" s="140" t="s">
        <v>657</v>
      </c>
      <c r="M7" s="23"/>
      <c r="N7" s="22"/>
    </row>
    <row r="8" spans="1:14" s="16" customFormat="1" ht="18.75" customHeight="1">
      <c r="A8" s="21">
        <v>5</v>
      </c>
      <c r="B8" s="77" t="s">
        <v>556</v>
      </c>
      <c r="C8" s="86">
        <v>15053526</v>
      </c>
      <c r="D8" s="87" t="s">
        <v>306</v>
      </c>
      <c r="E8" s="104" t="str">
        <f t="shared" si="0"/>
        <v>Chi</v>
      </c>
      <c r="F8" s="86" t="s">
        <v>307</v>
      </c>
      <c r="G8" s="88" t="s">
        <v>6</v>
      </c>
      <c r="H8" s="174">
        <v>9</v>
      </c>
      <c r="I8" s="174">
        <v>7.4</v>
      </c>
      <c r="J8" s="100">
        <v>5.9</v>
      </c>
      <c r="K8" s="100">
        <f t="shared" si="1"/>
        <v>7.4375</v>
      </c>
      <c r="L8" s="140" t="s">
        <v>657</v>
      </c>
      <c r="M8" s="23"/>
      <c r="N8" s="24"/>
    </row>
    <row r="9" spans="1:14" s="16" customFormat="1" ht="18.75" customHeight="1">
      <c r="A9" s="21">
        <v>6</v>
      </c>
      <c r="B9" s="77" t="s">
        <v>557</v>
      </c>
      <c r="C9" s="86">
        <v>15053617</v>
      </c>
      <c r="D9" s="87" t="s">
        <v>301</v>
      </c>
      <c r="E9" s="104" t="str">
        <f t="shared" si="0"/>
        <v>Hằng</v>
      </c>
      <c r="F9" s="86" t="s">
        <v>302</v>
      </c>
      <c r="G9" s="88" t="s">
        <v>17</v>
      </c>
      <c r="H9" s="174">
        <v>8.399999999999999</v>
      </c>
      <c r="I9" s="174">
        <v>8</v>
      </c>
      <c r="J9" s="100">
        <v>7.1</v>
      </c>
      <c r="K9" s="100">
        <f t="shared" si="1"/>
        <v>7.812499999999999</v>
      </c>
      <c r="L9" s="140" t="s">
        <v>657</v>
      </c>
      <c r="M9" s="23"/>
      <c r="N9" s="22"/>
    </row>
    <row r="10" spans="1:14" s="16" customFormat="1" ht="18.75" customHeight="1">
      <c r="A10" s="21">
        <v>7</v>
      </c>
      <c r="B10" s="77" t="s">
        <v>558</v>
      </c>
      <c r="C10" s="86">
        <v>15052911</v>
      </c>
      <c r="D10" s="87" t="s">
        <v>309</v>
      </c>
      <c r="E10" s="104" t="str">
        <f t="shared" si="0"/>
        <v>Hương</v>
      </c>
      <c r="F10" s="86" t="s">
        <v>310</v>
      </c>
      <c r="G10" s="88" t="s">
        <v>6</v>
      </c>
      <c r="H10" s="174">
        <v>8.899999999999999</v>
      </c>
      <c r="I10" s="174">
        <v>8.3</v>
      </c>
      <c r="J10" s="100">
        <v>8.1</v>
      </c>
      <c r="K10" s="100">
        <f t="shared" si="1"/>
        <v>8.45</v>
      </c>
      <c r="L10" s="140" t="s">
        <v>658</v>
      </c>
      <c r="M10" s="23"/>
      <c r="N10" s="24"/>
    </row>
    <row r="11" spans="1:14" s="16" customFormat="1" ht="18.75" customHeight="1">
      <c r="A11" s="21">
        <v>8</v>
      </c>
      <c r="B11" s="77" t="s">
        <v>559</v>
      </c>
      <c r="C11" s="86">
        <v>15050185</v>
      </c>
      <c r="D11" s="87" t="s">
        <v>190</v>
      </c>
      <c r="E11" s="104" t="str">
        <f t="shared" si="0"/>
        <v>Huyền</v>
      </c>
      <c r="F11" s="86" t="s">
        <v>111</v>
      </c>
      <c r="G11" s="88" t="s">
        <v>14</v>
      </c>
      <c r="H11" s="100">
        <v>7.4</v>
      </c>
      <c r="I11" s="174">
        <v>7.7</v>
      </c>
      <c r="J11" s="100">
        <v>6.7</v>
      </c>
      <c r="K11" s="100">
        <f t="shared" si="1"/>
        <v>7.2125</v>
      </c>
      <c r="L11" s="140" t="s">
        <v>657</v>
      </c>
      <c r="M11" s="23"/>
      <c r="N11" s="22"/>
    </row>
    <row r="12" spans="1:14" s="16" customFormat="1" ht="18.75" customHeight="1">
      <c r="A12" s="21">
        <v>9</v>
      </c>
      <c r="B12" s="77" t="s">
        <v>560</v>
      </c>
      <c r="C12" s="86">
        <v>15050166</v>
      </c>
      <c r="D12" s="87" t="s">
        <v>191</v>
      </c>
      <c r="E12" s="104" t="str">
        <f t="shared" si="0"/>
        <v>Lan</v>
      </c>
      <c r="F12" s="90">
        <v>35442</v>
      </c>
      <c r="G12" s="92" t="s">
        <v>17</v>
      </c>
      <c r="H12" s="100">
        <v>5.9</v>
      </c>
      <c r="I12" s="174">
        <v>6.5</v>
      </c>
      <c r="J12" s="100">
        <v>6.9</v>
      </c>
      <c r="K12" s="100">
        <f t="shared" si="1"/>
        <v>6.425000000000001</v>
      </c>
      <c r="L12" s="140" t="s">
        <v>64</v>
      </c>
      <c r="M12" s="23"/>
      <c r="N12" s="22"/>
    </row>
    <row r="13" spans="1:14" s="16" customFormat="1" ht="18.75" customHeight="1">
      <c r="A13" s="21">
        <v>10</v>
      </c>
      <c r="B13" s="77" t="s">
        <v>561</v>
      </c>
      <c r="C13" s="86">
        <v>15050021</v>
      </c>
      <c r="D13" s="87" t="s">
        <v>311</v>
      </c>
      <c r="E13" s="104" t="str">
        <f t="shared" si="0"/>
        <v>Liên</v>
      </c>
      <c r="F13" s="86" t="s">
        <v>312</v>
      </c>
      <c r="G13" s="88" t="s">
        <v>8</v>
      </c>
      <c r="H13" s="174">
        <v>8.3</v>
      </c>
      <c r="I13" s="174">
        <v>7.4</v>
      </c>
      <c r="J13" s="100">
        <v>7.3</v>
      </c>
      <c r="K13" s="100">
        <f t="shared" si="1"/>
        <v>7.7</v>
      </c>
      <c r="L13" s="140" t="s">
        <v>657</v>
      </c>
      <c r="M13" s="23"/>
      <c r="N13" s="22"/>
    </row>
    <row r="14" spans="1:14" s="16" customFormat="1" ht="18.75" customHeight="1">
      <c r="A14" s="21">
        <v>11</v>
      </c>
      <c r="B14" s="77" t="s">
        <v>562</v>
      </c>
      <c r="C14" s="86">
        <v>15053568</v>
      </c>
      <c r="D14" s="87" t="s">
        <v>313</v>
      </c>
      <c r="E14" s="104" t="str">
        <f t="shared" si="0"/>
        <v>Minh</v>
      </c>
      <c r="F14" s="90">
        <v>35442</v>
      </c>
      <c r="G14" s="88" t="s">
        <v>20</v>
      </c>
      <c r="H14" s="174">
        <v>7.8</v>
      </c>
      <c r="I14" s="174">
        <v>7.4</v>
      </c>
      <c r="J14" s="100">
        <v>6.5</v>
      </c>
      <c r="K14" s="100">
        <f t="shared" si="1"/>
        <v>7.2125</v>
      </c>
      <c r="L14" s="140" t="s">
        <v>657</v>
      </c>
      <c r="M14" s="23"/>
      <c r="N14" s="22"/>
    </row>
    <row r="15" spans="1:14" s="16" customFormat="1" ht="18.75" customHeight="1">
      <c r="A15" s="21">
        <v>12</v>
      </c>
      <c r="B15" s="77" t="s">
        <v>563</v>
      </c>
      <c r="C15" s="86">
        <v>15050214</v>
      </c>
      <c r="D15" s="87" t="s">
        <v>192</v>
      </c>
      <c r="E15" s="104" t="str">
        <f t="shared" si="0"/>
        <v>Nga</v>
      </c>
      <c r="F15" s="86" t="s">
        <v>193</v>
      </c>
      <c r="G15" s="88" t="s">
        <v>6</v>
      </c>
      <c r="H15" s="100">
        <v>7.2</v>
      </c>
      <c r="I15" s="174">
        <v>8.6</v>
      </c>
      <c r="J15" s="100">
        <v>8.7</v>
      </c>
      <c r="K15" s="100">
        <f t="shared" si="1"/>
        <v>8.112499999999999</v>
      </c>
      <c r="L15" s="140" t="s">
        <v>658</v>
      </c>
      <c r="M15" s="23"/>
      <c r="N15" s="22"/>
    </row>
    <row r="16" spans="1:14" s="17" customFormat="1" ht="18.75" customHeight="1">
      <c r="A16" s="21">
        <v>13</v>
      </c>
      <c r="B16" s="77" t="s">
        <v>564</v>
      </c>
      <c r="C16" s="86">
        <v>15053549</v>
      </c>
      <c r="D16" s="87" t="s">
        <v>194</v>
      </c>
      <c r="E16" s="104" t="str">
        <f t="shared" si="0"/>
        <v>Nghĩa</v>
      </c>
      <c r="F16" s="90">
        <v>35647</v>
      </c>
      <c r="G16" s="88" t="s">
        <v>12</v>
      </c>
      <c r="H16" s="100">
        <v>6.3</v>
      </c>
      <c r="I16" s="174">
        <v>7.1000000000000005</v>
      </c>
      <c r="J16" s="100">
        <v>7.8</v>
      </c>
      <c r="K16" s="100">
        <f t="shared" si="1"/>
        <v>7.0625</v>
      </c>
      <c r="L16" s="140" t="s">
        <v>657</v>
      </c>
      <c r="M16" s="23"/>
      <c r="N16" s="22"/>
    </row>
    <row r="17" spans="1:14" s="16" customFormat="1" ht="18.75" customHeight="1">
      <c r="A17" s="21">
        <v>14</v>
      </c>
      <c r="B17" s="77" t="s">
        <v>565</v>
      </c>
      <c r="C17" s="86">
        <v>15050820</v>
      </c>
      <c r="D17" s="87" t="s">
        <v>314</v>
      </c>
      <c r="E17" s="104" t="str">
        <f t="shared" si="0"/>
        <v>Ngọc</v>
      </c>
      <c r="F17" s="86" t="s">
        <v>315</v>
      </c>
      <c r="G17" s="88" t="s">
        <v>6</v>
      </c>
      <c r="H17" s="174">
        <v>8.799999999999999</v>
      </c>
      <c r="I17" s="174">
        <v>8.3</v>
      </c>
      <c r="J17" s="100">
        <v>7.9</v>
      </c>
      <c r="K17" s="100">
        <f t="shared" si="1"/>
        <v>8.3375</v>
      </c>
      <c r="L17" s="140" t="s">
        <v>658</v>
      </c>
      <c r="M17" s="23"/>
      <c r="N17" s="22"/>
    </row>
    <row r="18" spans="1:14" s="16" customFormat="1" ht="18.75" customHeight="1">
      <c r="A18" s="21">
        <v>15</v>
      </c>
      <c r="B18" s="77" t="s">
        <v>566</v>
      </c>
      <c r="C18" s="86">
        <v>15053537</v>
      </c>
      <c r="D18" s="87" t="s">
        <v>195</v>
      </c>
      <c r="E18" s="104" t="str">
        <f t="shared" si="0"/>
        <v>Nhiên</v>
      </c>
      <c r="F18" s="90">
        <v>35432</v>
      </c>
      <c r="G18" s="88" t="s">
        <v>11</v>
      </c>
      <c r="H18" s="100">
        <v>8.3</v>
      </c>
      <c r="I18" s="174">
        <v>7.7</v>
      </c>
      <c r="J18" s="100">
        <v>6.9</v>
      </c>
      <c r="K18" s="100">
        <f t="shared" si="1"/>
        <v>7.625000000000001</v>
      </c>
      <c r="L18" s="140" t="s">
        <v>657</v>
      </c>
      <c r="M18" s="23"/>
      <c r="N18" s="22"/>
    </row>
    <row r="19" spans="1:14" s="16" customFormat="1" ht="18.75" customHeight="1">
      <c r="A19" s="21">
        <v>16</v>
      </c>
      <c r="B19" s="77" t="s">
        <v>567</v>
      </c>
      <c r="C19" s="86">
        <v>15050220</v>
      </c>
      <c r="D19" s="87" t="s">
        <v>196</v>
      </c>
      <c r="E19" s="104" t="str">
        <f t="shared" si="0"/>
        <v>Thành</v>
      </c>
      <c r="F19" s="86" t="s">
        <v>197</v>
      </c>
      <c r="G19" s="88" t="s">
        <v>6</v>
      </c>
      <c r="H19" s="100">
        <v>7.7</v>
      </c>
      <c r="I19" s="174">
        <v>6.8</v>
      </c>
      <c r="J19" s="100">
        <v>7.7</v>
      </c>
      <c r="K19" s="100">
        <f t="shared" si="1"/>
        <v>7.4750000000000005</v>
      </c>
      <c r="L19" s="140" t="s">
        <v>657</v>
      </c>
      <c r="M19" s="23"/>
      <c r="N19" s="22"/>
    </row>
    <row r="20" spans="1:14" s="16" customFormat="1" ht="18.75" customHeight="1">
      <c r="A20" s="21">
        <v>17</v>
      </c>
      <c r="B20" s="77" t="s">
        <v>568</v>
      </c>
      <c r="C20" s="86">
        <v>15050143</v>
      </c>
      <c r="D20" s="87" t="s">
        <v>198</v>
      </c>
      <c r="E20" s="104" t="str">
        <f t="shared" si="0"/>
        <v>Thảo</v>
      </c>
      <c r="F20" s="86" t="s">
        <v>134</v>
      </c>
      <c r="G20" s="88" t="s">
        <v>5</v>
      </c>
      <c r="H20" s="100">
        <v>7.1</v>
      </c>
      <c r="I20" s="174">
        <v>7.4</v>
      </c>
      <c r="J20" s="100">
        <v>7.2</v>
      </c>
      <c r="K20" s="100">
        <f t="shared" si="1"/>
        <v>7.2124999999999995</v>
      </c>
      <c r="L20" s="140" t="s">
        <v>657</v>
      </c>
      <c r="M20" s="23"/>
      <c r="N20" s="22"/>
    </row>
    <row r="21" spans="1:14" s="16" customFormat="1" ht="18.75" customHeight="1">
      <c r="A21" s="21">
        <v>18</v>
      </c>
      <c r="B21" s="77" t="s">
        <v>569</v>
      </c>
      <c r="C21" s="86">
        <v>15052896</v>
      </c>
      <c r="D21" s="87" t="s">
        <v>200</v>
      </c>
      <c r="E21" s="104" t="str">
        <f t="shared" si="0"/>
        <v>Thư</v>
      </c>
      <c r="F21" s="86" t="s">
        <v>201</v>
      </c>
      <c r="G21" s="88" t="s">
        <v>23</v>
      </c>
      <c r="H21" s="100">
        <v>9.5</v>
      </c>
      <c r="I21" s="174">
        <v>7.4</v>
      </c>
      <c r="J21" s="100">
        <v>8.1</v>
      </c>
      <c r="K21" s="100">
        <f t="shared" si="1"/>
        <v>8.45</v>
      </c>
      <c r="L21" s="140" t="s">
        <v>658</v>
      </c>
      <c r="M21" s="23"/>
      <c r="N21" s="22"/>
    </row>
    <row r="22" spans="1:14" s="16" customFormat="1" ht="18.75" customHeight="1">
      <c r="A22" s="21">
        <v>19</v>
      </c>
      <c r="B22" s="77" t="s">
        <v>570</v>
      </c>
      <c r="C22" s="86">
        <v>15050171</v>
      </c>
      <c r="D22" s="87" t="s">
        <v>199</v>
      </c>
      <c r="E22" s="104" t="str">
        <f t="shared" si="0"/>
        <v>Thủy</v>
      </c>
      <c r="F22" s="89">
        <v>35591</v>
      </c>
      <c r="G22" s="88" t="s">
        <v>5</v>
      </c>
      <c r="H22" s="100">
        <v>8.3</v>
      </c>
      <c r="I22" s="174">
        <v>7.3999999999999995</v>
      </c>
      <c r="J22" s="100">
        <v>8.7</v>
      </c>
      <c r="K22" s="100">
        <f t="shared" si="1"/>
        <v>8.225</v>
      </c>
      <c r="L22" s="140" t="s">
        <v>658</v>
      </c>
      <c r="M22" s="23"/>
      <c r="N22" s="22"/>
    </row>
    <row r="23" spans="1:14" s="16" customFormat="1" ht="18.75" customHeight="1">
      <c r="A23" s="21">
        <v>20</v>
      </c>
      <c r="B23" s="77" t="s">
        <v>571</v>
      </c>
      <c r="C23" s="86">
        <v>15059009</v>
      </c>
      <c r="D23" s="87" t="s">
        <v>202</v>
      </c>
      <c r="E23" s="104" t="str">
        <f t="shared" si="0"/>
        <v>Tuệ</v>
      </c>
      <c r="F23" s="86" t="s">
        <v>203</v>
      </c>
      <c r="G23" s="88"/>
      <c r="H23" s="138"/>
      <c r="I23" s="139"/>
      <c r="J23" s="138"/>
      <c r="K23" s="100"/>
      <c r="L23" s="140"/>
      <c r="M23" s="23" t="s">
        <v>428</v>
      </c>
      <c r="N23" s="22"/>
    </row>
    <row r="24" spans="1:14" s="16" customFormat="1" ht="18.75" customHeight="1">
      <c r="A24" s="141">
        <v>21</v>
      </c>
      <c r="B24" s="142" t="s">
        <v>572</v>
      </c>
      <c r="C24" s="96">
        <v>15050182</v>
      </c>
      <c r="D24" s="97" t="s">
        <v>308</v>
      </c>
      <c r="E24" s="143" t="str">
        <f t="shared" si="0"/>
        <v>Định</v>
      </c>
      <c r="F24" s="98">
        <v>35647</v>
      </c>
      <c r="G24" s="99"/>
      <c r="H24" s="102"/>
      <c r="I24" s="102"/>
      <c r="J24" s="144"/>
      <c r="K24" s="145"/>
      <c r="L24" s="146"/>
      <c r="M24" s="147" t="s">
        <v>428</v>
      </c>
      <c r="N24" s="148"/>
    </row>
    <row r="49" spans="8:11" ht="18" customHeight="1">
      <c r="H49" s="34"/>
      <c r="I49" s="35"/>
      <c r="J49" s="35"/>
      <c r="K49" s="35"/>
    </row>
  </sheetData>
  <sheetProtection/>
  <mergeCells count="11">
    <mergeCell ref="N2:N3"/>
    <mergeCell ref="M2:M3"/>
    <mergeCell ref="B2:B3"/>
    <mergeCell ref="K2:K3"/>
    <mergeCell ref="L2:L3"/>
    <mergeCell ref="H2:J2"/>
    <mergeCell ref="A2:A3"/>
    <mergeCell ref="C2:C3"/>
    <mergeCell ref="D2:D3"/>
    <mergeCell ref="F2:F3"/>
    <mergeCell ref="G2:G3"/>
  </mergeCells>
  <printOptions/>
  <pageMargins left="0.9" right="0.16" top="0.31" bottom="0.47" header="0.2" footer="0.2"/>
  <pageSetup horizontalDpi="600" verticalDpi="600" orientation="landscape" paperSize="9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O18" sqref="O18"/>
    </sheetView>
  </sheetViews>
  <sheetFormatPr defaultColWidth="9.140625" defaultRowHeight="18" customHeight="1"/>
  <cols>
    <col min="1" max="1" width="4.8515625" style="1" customWidth="1"/>
    <col min="2" max="2" width="11.140625" style="1" customWidth="1"/>
    <col min="3" max="3" width="10.421875" style="2" customWidth="1"/>
    <col min="4" max="4" width="25.57421875" style="1" customWidth="1"/>
    <col min="5" max="5" width="25.57421875" style="1" hidden="1" customWidth="1"/>
    <col min="6" max="6" width="11.421875" style="14" customWidth="1"/>
    <col min="7" max="7" width="12.28125" style="1" customWidth="1"/>
    <col min="8" max="8" width="6.140625" style="1" customWidth="1"/>
    <col min="9" max="10" width="6.140625" style="2" customWidth="1"/>
    <col min="11" max="11" width="6.421875" style="2" customWidth="1"/>
    <col min="12" max="12" width="11.140625" style="53" customWidth="1"/>
    <col min="13" max="13" width="10.8515625" style="53" customWidth="1"/>
    <col min="14" max="14" width="11.8515625" style="1" customWidth="1"/>
    <col min="15" max="16384" width="9.140625" style="1" customWidth="1"/>
  </cols>
  <sheetData>
    <row r="1" spans="1:13" s="3" customFormat="1" ht="26.25" customHeight="1">
      <c r="A1" s="29" t="s">
        <v>61</v>
      </c>
      <c r="B1" s="18"/>
      <c r="C1" s="18"/>
      <c r="D1" s="18"/>
      <c r="E1" s="18"/>
      <c r="F1" s="13"/>
      <c r="G1" s="5"/>
      <c r="H1" s="5"/>
      <c r="I1" s="6"/>
      <c r="J1" s="6"/>
      <c r="K1" s="6"/>
      <c r="L1" s="58"/>
      <c r="M1" s="58"/>
    </row>
    <row r="2" spans="1:13" s="3" customFormat="1" ht="26.25" customHeight="1">
      <c r="A2" s="27" t="s">
        <v>62</v>
      </c>
      <c r="B2" s="18"/>
      <c r="C2" s="18"/>
      <c r="D2" s="18"/>
      <c r="E2" s="18"/>
      <c r="F2" s="13"/>
      <c r="G2" s="5"/>
      <c r="H2" s="5"/>
      <c r="I2" s="6"/>
      <c r="J2" s="6"/>
      <c r="K2" s="6"/>
      <c r="L2" s="58"/>
      <c r="M2" s="58"/>
    </row>
    <row r="3" spans="1:14" s="7" customFormat="1" ht="20.25" customHeight="1">
      <c r="A3" s="294" t="s">
        <v>0</v>
      </c>
      <c r="B3" s="308" t="s">
        <v>39</v>
      </c>
      <c r="C3" s="296" t="s">
        <v>46</v>
      </c>
      <c r="D3" s="298" t="s">
        <v>45</v>
      </c>
      <c r="E3" s="83"/>
      <c r="F3" s="300" t="s">
        <v>44</v>
      </c>
      <c r="G3" s="302" t="s">
        <v>1</v>
      </c>
      <c r="H3" s="303" t="s">
        <v>65</v>
      </c>
      <c r="I3" s="304"/>
      <c r="J3" s="305"/>
      <c r="K3" s="306" t="s">
        <v>40</v>
      </c>
      <c r="L3" s="310" t="s">
        <v>41</v>
      </c>
      <c r="M3" s="298" t="s">
        <v>43</v>
      </c>
      <c r="N3" s="298" t="s">
        <v>42</v>
      </c>
    </row>
    <row r="4" spans="1:14" s="7" customFormat="1" ht="29.25" customHeight="1">
      <c r="A4" s="294"/>
      <c r="B4" s="312"/>
      <c r="C4" s="311"/>
      <c r="D4" s="298"/>
      <c r="E4" s="83"/>
      <c r="F4" s="300"/>
      <c r="G4" s="300"/>
      <c r="H4" s="37" t="s">
        <v>52</v>
      </c>
      <c r="I4" s="36" t="s">
        <v>53</v>
      </c>
      <c r="J4" s="36" t="s">
        <v>54</v>
      </c>
      <c r="K4" s="313"/>
      <c r="L4" s="313"/>
      <c r="M4" s="298"/>
      <c r="N4" s="298"/>
    </row>
    <row r="5" spans="1:14" s="16" customFormat="1" ht="18.75" customHeight="1">
      <c r="A5" s="19">
        <v>1</v>
      </c>
      <c r="B5" s="76" t="s">
        <v>573</v>
      </c>
      <c r="C5" s="133">
        <v>15050450</v>
      </c>
      <c r="D5" s="134" t="s">
        <v>339</v>
      </c>
      <c r="E5" s="104" t="str">
        <f aca="true" t="shared" si="0" ref="E5:E21">IF(ISERROR(FIND(" ",TRIM(D5),1)),"",RIGHT(TRIM(D5),LEN(TRIM(D5))-FIND("#",SUBSTITUTE(TRIM(D5)," ","#",LEN(TRIM(D5))-LEN(SUBSTITUTE(TRIM(D5)," ",""))))))</f>
        <v>Anh</v>
      </c>
      <c r="F5" s="133" t="s">
        <v>340</v>
      </c>
      <c r="G5" s="135" t="s">
        <v>11</v>
      </c>
      <c r="H5" s="173">
        <v>8.6</v>
      </c>
      <c r="I5" s="173">
        <v>7.4</v>
      </c>
      <c r="J5" s="136">
        <v>6.2</v>
      </c>
      <c r="K5" s="136">
        <f aca="true" t="shared" si="1" ref="K5:K20">(H5*3+I5*2+J5*3)/8</f>
        <v>7.3999999999999995</v>
      </c>
      <c r="L5" s="137" t="s">
        <v>657</v>
      </c>
      <c r="M5" s="61"/>
      <c r="N5" s="20"/>
    </row>
    <row r="6" spans="1:14" s="16" customFormat="1" ht="18.75" customHeight="1">
      <c r="A6" s="21">
        <v>2</v>
      </c>
      <c r="B6" s="77" t="s">
        <v>574</v>
      </c>
      <c r="C6" s="86">
        <v>15050444</v>
      </c>
      <c r="D6" s="87" t="s">
        <v>341</v>
      </c>
      <c r="E6" s="104" t="str">
        <f t="shared" si="0"/>
        <v>Ánh</v>
      </c>
      <c r="F6" s="86" t="s">
        <v>342</v>
      </c>
      <c r="G6" s="88" t="s">
        <v>24</v>
      </c>
      <c r="H6" s="174">
        <v>8.3</v>
      </c>
      <c r="I6" s="174">
        <v>8.899999999999999</v>
      </c>
      <c r="J6" s="100">
        <v>8.1</v>
      </c>
      <c r="K6" s="100">
        <f t="shared" si="1"/>
        <v>8.375</v>
      </c>
      <c r="L6" s="140" t="s">
        <v>658</v>
      </c>
      <c r="M6" s="23"/>
      <c r="N6" s="22"/>
    </row>
    <row r="7" spans="1:14" s="16" customFormat="1" ht="18.75" customHeight="1">
      <c r="A7" s="21">
        <v>3</v>
      </c>
      <c r="B7" s="77" t="s">
        <v>575</v>
      </c>
      <c r="C7" s="86">
        <v>15050026</v>
      </c>
      <c r="D7" s="87" t="s">
        <v>344</v>
      </c>
      <c r="E7" s="104" t="str">
        <f t="shared" si="0"/>
        <v>Hào</v>
      </c>
      <c r="F7" s="86" t="s">
        <v>345</v>
      </c>
      <c r="G7" s="88" t="s">
        <v>24</v>
      </c>
      <c r="H7" s="174">
        <v>8.3</v>
      </c>
      <c r="I7" s="174">
        <v>8</v>
      </c>
      <c r="J7" s="100">
        <v>6.3</v>
      </c>
      <c r="K7" s="100">
        <f t="shared" si="1"/>
        <v>7.4750000000000005</v>
      </c>
      <c r="L7" s="140" t="s">
        <v>657</v>
      </c>
      <c r="M7" s="23"/>
      <c r="N7" s="22"/>
    </row>
    <row r="8" spans="1:14" s="16" customFormat="1" ht="18.75" customHeight="1">
      <c r="A8" s="21">
        <v>4</v>
      </c>
      <c r="B8" s="77" t="s">
        <v>576</v>
      </c>
      <c r="C8" s="86">
        <v>15050029</v>
      </c>
      <c r="D8" s="87" t="s">
        <v>346</v>
      </c>
      <c r="E8" s="104" t="str">
        <f t="shared" si="0"/>
        <v>Hiền</v>
      </c>
      <c r="F8" s="86" t="s">
        <v>347</v>
      </c>
      <c r="G8" s="88" t="s">
        <v>24</v>
      </c>
      <c r="H8" s="174">
        <v>8.6</v>
      </c>
      <c r="I8" s="174">
        <v>7.1000000000000005</v>
      </c>
      <c r="J8" s="100">
        <v>7.4</v>
      </c>
      <c r="K8" s="100">
        <f t="shared" si="1"/>
        <v>7.775</v>
      </c>
      <c r="L8" s="140" t="s">
        <v>657</v>
      </c>
      <c r="M8" s="23"/>
      <c r="N8" s="22"/>
    </row>
    <row r="9" spans="1:14" s="16" customFormat="1" ht="18.75" customHeight="1">
      <c r="A9" s="21">
        <v>5</v>
      </c>
      <c r="B9" s="77" t="s">
        <v>577</v>
      </c>
      <c r="C9" s="86">
        <v>15050028</v>
      </c>
      <c r="D9" s="87" t="s">
        <v>348</v>
      </c>
      <c r="E9" s="104" t="str">
        <f t="shared" si="0"/>
        <v>Huyền</v>
      </c>
      <c r="F9" s="90">
        <v>35492</v>
      </c>
      <c r="G9" s="88" t="s">
        <v>26</v>
      </c>
      <c r="H9" s="174">
        <v>7.4</v>
      </c>
      <c r="I9" s="174">
        <v>6.8</v>
      </c>
      <c r="J9" s="100">
        <v>7.5</v>
      </c>
      <c r="K9" s="100">
        <f t="shared" si="1"/>
        <v>7.2875000000000005</v>
      </c>
      <c r="L9" s="140" t="s">
        <v>657</v>
      </c>
      <c r="M9" s="59"/>
      <c r="N9" s="24"/>
    </row>
    <row r="10" spans="1:14" s="16" customFormat="1" ht="18.75" customHeight="1">
      <c r="A10" s="21">
        <v>6</v>
      </c>
      <c r="B10" s="77" t="s">
        <v>578</v>
      </c>
      <c r="C10" s="86">
        <v>15050442</v>
      </c>
      <c r="D10" s="87" t="s">
        <v>349</v>
      </c>
      <c r="E10" s="104" t="str">
        <f t="shared" si="0"/>
        <v>Linh</v>
      </c>
      <c r="F10" s="86" t="s">
        <v>350</v>
      </c>
      <c r="G10" s="88" t="s">
        <v>6</v>
      </c>
      <c r="H10" s="174">
        <v>8.3</v>
      </c>
      <c r="I10" s="174">
        <v>6.2</v>
      </c>
      <c r="J10" s="100">
        <v>5.6</v>
      </c>
      <c r="K10" s="100">
        <f t="shared" si="1"/>
        <v>6.7625</v>
      </c>
      <c r="L10" s="140" t="s">
        <v>64</v>
      </c>
      <c r="M10" s="23"/>
      <c r="N10" s="22"/>
    </row>
    <row r="11" spans="1:14" s="16" customFormat="1" ht="18.75" customHeight="1">
      <c r="A11" s="21">
        <v>7</v>
      </c>
      <c r="B11" s="77" t="s">
        <v>579</v>
      </c>
      <c r="C11" s="86">
        <v>15053099</v>
      </c>
      <c r="D11" s="87" t="s">
        <v>351</v>
      </c>
      <c r="E11" s="104" t="str">
        <f t="shared" si="0"/>
        <v>Lĩnh</v>
      </c>
      <c r="F11" s="86" t="s">
        <v>352</v>
      </c>
      <c r="G11" s="88" t="s">
        <v>130</v>
      </c>
      <c r="H11" s="174">
        <v>8.7</v>
      </c>
      <c r="I11" s="174">
        <v>7.999999999999999</v>
      </c>
      <c r="J11" s="100">
        <v>7.8</v>
      </c>
      <c r="K11" s="100">
        <f t="shared" si="1"/>
        <v>8.1875</v>
      </c>
      <c r="L11" s="140" t="s">
        <v>658</v>
      </c>
      <c r="M11" s="23"/>
      <c r="N11" s="22"/>
    </row>
    <row r="12" spans="1:14" s="16" customFormat="1" ht="18.75" customHeight="1">
      <c r="A12" s="21">
        <v>8</v>
      </c>
      <c r="B12" s="77" t="s">
        <v>580</v>
      </c>
      <c r="C12" s="86">
        <v>15050467</v>
      </c>
      <c r="D12" s="87" t="s">
        <v>353</v>
      </c>
      <c r="E12" s="104" t="str">
        <f t="shared" si="0"/>
        <v>Loan</v>
      </c>
      <c r="F12" s="90">
        <v>35738</v>
      </c>
      <c r="G12" s="88" t="s">
        <v>7</v>
      </c>
      <c r="H12" s="174">
        <v>8.6</v>
      </c>
      <c r="I12" s="174">
        <v>7.1000000000000005</v>
      </c>
      <c r="J12" s="100">
        <v>8</v>
      </c>
      <c r="K12" s="100">
        <f t="shared" si="1"/>
        <v>8</v>
      </c>
      <c r="L12" s="140" t="s">
        <v>658</v>
      </c>
      <c r="M12" s="23"/>
      <c r="N12" s="22"/>
    </row>
    <row r="13" spans="1:14" s="16" customFormat="1" ht="18.75" customHeight="1">
      <c r="A13" s="21">
        <v>9</v>
      </c>
      <c r="B13" s="77" t="s">
        <v>581</v>
      </c>
      <c r="C13" s="86">
        <v>15050462</v>
      </c>
      <c r="D13" s="87" t="s">
        <v>354</v>
      </c>
      <c r="E13" s="104" t="str">
        <f t="shared" si="0"/>
        <v>My</v>
      </c>
      <c r="F13" s="86" t="s">
        <v>355</v>
      </c>
      <c r="G13" s="88" t="s">
        <v>14</v>
      </c>
      <c r="H13" s="174">
        <v>8.899999999999999</v>
      </c>
      <c r="I13" s="174">
        <v>7.3999999999999995</v>
      </c>
      <c r="J13" s="100">
        <v>6.4</v>
      </c>
      <c r="K13" s="100">
        <f t="shared" si="1"/>
        <v>7.5874999999999995</v>
      </c>
      <c r="L13" s="140" t="s">
        <v>657</v>
      </c>
      <c r="M13" s="23"/>
      <c r="N13" s="22"/>
    </row>
    <row r="14" spans="1:14" s="17" customFormat="1" ht="18.75" customHeight="1">
      <c r="A14" s="21">
        <v>10</v>
      </c>
      <c r="B14" s="77" t="s">
        <v>582</v>
      </c>
      <c r="C14" s="86">
        <v>15053157</v>
      </c>
      <c r="D14" s="87" t="s">
        <v>356</v>
      </c>
      <c r="E14" s="104" t="str">
        <f t="shared" si="0"/>
        <v>Ngọc</v>
      </c>
      <c r="F14" s="86" t="s">
        <v>201</v>
      </c>
      <c r="G14" s="88" t="s">
        <v>23</v>
      </c>
      <c r="H14" s="174">
        <v>8</v>
      </c>
      <c r="I14" s="174">
        <v>7.7</v>
      </c>
      <c r="J14" s="100">
        <v>7.6</v>
      </c>
      <c r="K14" s="100">
        <f t="shared" si="1"/>
        <v>7.7749999999999995</v>
      </c>
      <c r="L14" s="140" t="s">
        <v>657</v>
      </c>
      <c r="M14" s="23"/>
      <c r="N14" s="22"/>
    </row>
    <row r="15" spans="1:14" s="16" customFormat="1" ht="18.75" customHeight="1">
      <c r="A15" s="21">
        <v>11</v>
      </c>
      <c r="B15" s="77" t="s">
        <v>583</v>
      </c>
      <c r="C15" s="86">
        <v>15050807</v>
      </c>
      <c r="D15" s="87" t="s">
        <v>357</v>
      </c>
      <c r="E15" s="104" t="str">
        <f t="shared" si="0"/>
        <v>Nguyên</v>
      </c>
      <c r="F15" s="86" t="s">
        <v>358</v>
      </c>
      <c r="G15" s="88" t="s">
        <v>8</v>
      </c>
      <c r="H15" s="174">
        <v>7.4</v>
      </c>
      <c r="I15" s="174">
        <v>6.5</v>
      </c>
      <c r="J15" s="100">
        <v>8.6</v>
      </c>
      <c r="K15" s="100">
        <f t="shared" si="1"/>
        <v>7.625</v>
      </c>
      <c r="L15" s="140" t="s">
        <v>657</v>
      </c>
      <c r="M15" s="23"/>
      <c r="N15" s="22"/>
    </row>
    <row r="16" spans="1:14" s="16" customFormat="1" ht="18.75" customHeight="1">
      <c r="A16" s="21">
        <v>12</v>
      </c>
      <c r="B16" s="77" t="s">
        <v>584</v>
      </c>
      <c r="C16" s="86">
        <v>15053158</v>
      </c>
      <c r="D16" s="87" t="s">
        <v>359</v>
      </c>
      <c r="E16" s="104" t="str">
        <f t="shared" si="0"/>
        <v>Thành</v>
      </c>
      <c r="F16" s="86" t="s">
        <v>360</v>
      </c>
      <c r="G16" s="88" t="s">
        <v>14</v>
      </c>
      <c r="H16" s="174">
        <v>7.1000000000000005</v>
      </c>
      <c r="I16" s="174">
        <v>7.1000000000000005</v>
      </c>
      <c r="J16" s="100">
        <v>5.7</v>
      </c>
      <c r="K16" s="100">
        <f t="shared" si="1"/>
        <v>6.575</v>
      </c>
      <c r="L16" s="140" t="s">
        <v>64</v>
      </c>
      <c r="M16" s="23"/>
      <c r="N16" s="22"/>
    </row>
    <row r="17" spans="1:14" s="16" customFormat="1" ht="18.75" customHeight="1">
      <c r="A17" s="21">
        <v>13</v>
      </c>
      <c r="B17" s="77" t="s">
        <v>585</v>
      </c>
      <c r="C17" s="86">
        <v>15053410</v>
      </c>
      <c r="D17" s="87" t="s">
        <v>361</v>
      </c>
      <c r="E17" s="104" t="str">
        <f t="shared" si="0"/>
        <v>Thảo</v>
      </c>
      <c r="F17" s="90">
        <v>35501</v>
      </c>
      <c r="G17" s="88" t="s">
        <v>35</v>
      </c>
      <c r="H17" s="174">
        <v>7.1000000000000005</v>
      </c>
      <c r="I17" s="174">
        <v>8.6</v>
      </c>
      <c r="J17" s="100">
        <v>7.9</v>
      </c>
      <c r="K17" s="100">
        <f t="shared" si="1"/>
        <v>7.775</v>
      </c>
      <c r="L17" s="140" t="s">
        <v>657</v>
      </c>
      <c r="M17" s="23"/>
      <c r="N17" s="22"/>
    </row>
    <row r="18" spans="1:14" s="16" customFormat="1" ht="18.75" customHeight="1">
      <c r="A18" s="21">
        <v>14</v>
      </c>
      <c r="B18" s="77" t="s">
        <v>586</v>
      </c>
      <c r="C18" s="86">
        <v>15053117</v>
      </c>
      <c r="D18" s="87" t="s">
        <v>362</v>
      </c>
      <c r="E18" s="104" t="str">
        <f t="shared" si="0"/>
        <v>Thúy</v>
      </c>
      <c r="F18" s="86" t="s">
        <v>363</v>
      </c>
      <c r="G18" s="88" t="s">
        <v>9</v>
      </c>
      <c r="H18" s="174">
        <v>8.3</v>
      </c>
      <c r="I18" s="174">
        <v>6.2</v>
      </c>
      <c r="J18" s="100">
        <v>8.1</v>
      </c>
      <c r="K18" s="100">
        <f t="shared" si="1"/>
        <v>7.7</v>
      </c>
      <c r="L18" s="140" t="s">
        <v>657</v>
      </c>
      <c r="M18" s="23"/>
      <c r="N18" s="22"/>
    </row>
    <row r="19" spans="1:14" s="16" customFormat="1" ht="18.75" customHeight="1">
      <c r="A19" s="21">
        <v>15</v>
      </c>
      <c r="B19" s="77" t="s">
        <v>587</v>
      </c>
      <c r="C19" s="86">
        <v>15050032</v>
      </c>
      <c r="D19" s="87" t="s">
        <v>294</v>
      </c>
      <c r="E19" s="104" t="str">
        <f t="shared" si="0"/>
        <v>Trang</v>
      </c>
      <c r="F19" s="90">
        <v>35736</v>
      </c>
      <c r="G19" s="88" t="s">
        <v>6</v>
      </c>
      <c r="H19" s="174">
        <v>7.7</v>
      </c>
      <c r="I19" s="174">
        <v>7.4</v>
      </c>
      <c r="J19" s="100">
        <v>7.4</v>
      </c>
      <c r="K19" s="100">
        <f t="shared" si="1"/>
        <v>7.512500000000001</v>
      </c>
      <c r="L19" s="140" t="s">
        <v>657</v>
      </c>
      <c r="M19" s="23"/>
      <c r="N19" s="22"/>
    </row>
    <row r="20" spans="1:14" s="16" customFormat="1" ht="18.75" customHeight="1">
      <c r="A20" s="21">
        <v>16</v>
      </c>
      <c r="B20" s="77" t="s">
        <v>588</v>
      </c>
      <c r="C20" s="86">
        <v>15050030</v>
      </c>
      <c r="D20" s="87" t="s">
        <v>364</v>
      </c>
      <c r="E20" s="104" t="str">
        <f t="shared" si="0"/>
        <v>Việt</v>
      </c>
      <c r="F20" s="90">
        <v>35620</v>
      </c>
      <c r="G20" s="101" t="s">
        <v>24</v>
      </c>
      <c r="H20" s="174">
        <v>7.7</v>
      </c>
      <c r="I20" s="174">
        <v>7.4</v>
      </c>
      <c r="J20" s="100">
        <v>6.300000000000001</v>
      </c>
      <c r="K20" s="100">
        <f t="shared" si="1"/>
        <v>7.100000000000001</v>
      </c>
      <c r="L20" s="140" t="s">
        <v>657</v>
      </c>
      <c r="M20" s="23"/>
      <c r="N20" s="22"/>
    </row>
    <row r="21" spans="1:14" s="16" customFormat="1" ht="18.75" customHeight="1">
      <c r="A21" s="141">
        <v>17</v>
      </c>
      <c r="B21" s="142" t="s">
        <v>589</v>
      </c>
      <c r="C21" s="96">
        <v>15050803</v>
      </c>
      <c r="D21" s="97" t="s">
        <v>343</v>
      </c>
      <c r="E21" s="143" t="str">
        <f t="shared" si="0"/>
        <v>Duy</v>
      </c>
      <c r="F21" s="98">
        <v>35408</v>
      </c>
      <c r="G21" s="99"/>
      <c r="H21" s="102"/>
      <c r="I21" s="102"/>
      <c r="J21" s="144"/>
      <c r="K21" s="145"/>
      <c r="L21" s="146"/>
      <c r="M21" s="147" t="s">
        <v>428</v>
      </c>
      <c r="N21" s="148"/>
    </row>
  </sheetData>
  <sheetProtection/>
  <mergeCells count="11">
    <mergeCell ref="N3:N4"/>
    <mergeCell ref="M3:M4"/>
    <mergeCell ref="B3:B4"/>
    <mergeCell ref="K3:K4"/>
    <mergeCell ref="L3:L4"/>
    <mergeCell ref="H3:J3"/>
    <mergeCell ref="A3:A4"/>
    <mergeCell ref="C3:C4"/>
    <mergeCell ref="D3:D4"/>
    <mergeCell ref="F3:F4"/>
    <mergeCell ref="G3:G4"/>
  </mergeCells>
  <printOptions/>
  <pageMargins left="0.9" right="0.16" top="0.31" bottom="0.47" header="0.2" footer="0.2"/>
  <pageSetup horizontalDpi="600" verticalDpi="600" orientation="landscape" paperSize="9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K25" sqref="K25"/>
    </sheetView>
  </sheetViews>
  <sheetFormatPr defaultColWidth="9.140625" defaultRowHeight="18" customHeight="1"/>
  <cols>
    <col min="1" max="1" width="5.421875" style="1" customWidth="1"/>
    <col min="2" max="2" width="10.8515625" style="1" customWidth="1"/>
    <col min="3" max="3" width="10.421875" style="2" customWidth="1"/>
    <col min="4" max="4" width="25.57421875" style="53" customWidth="1"/>
    <col min="5" max="5" width="25.57421875" style="53" hidden="1" customWidth="1"/>
    <col min="6" max="6" width="12.28125" style="14" customWidth="1"/>
    <col min="7" max="7" width="12.8515625" style="1" customWidth="1"/>
    <col min="8" max="8" width="6.140625" style="1" customWidth="1"/>
    <col min="9" max="10" width="6.140625" style="2" customWidth="1"/>
    <col min="11" max="11" width="6.421875" style="2" customWidth="1"/>
    <col min="12" max="12" width="10.57421875" style="53" customWidth="1"/>
    <col min="13" max="13" width="11.140625" style="53" customWidth="1"/>
    <col min="14" max="14" width="11.00390625" style="1" customWidth="1"/>
    <col min="15" max="16384" width="9.140625" style="1" customWidth="1"/>
  </cols>
  <sheetData>
    <row r="1" spans="1:13" s="3" customFormat="1" ht="26.25" customHeight="1">
      <c r="A1" s="27" t="s">
        <v>63</v>
      </c>
      <c r="B1" s="18"/>
      <c r="C1" s="4"/>
      <c r="D1" s="80"/>
      <c r="E1" s="103"/>
      <c r="F1" s="13"/>
      <c r="G1" s="5"/>
      <c r="H1" s="5"/>
      <c r="I1" s="6"/>
      <c r="J1" s="6"/>
      <c r="K1" s="6"/>
      <c r="L1" s="58"/>
      <c r="M1" s="58"/>
    </row>
    <row r="2" spans="1:14" s="7" customFormat="1" ht="20.25" customHeight="1">
      <c r="A2" s="294" t="s">
        <v>0</v>
      </c>
      <c r="B2" s="308" t="s">
        <v>39</v>
      </c>
      <c r="C2" s="296" t="s">
        <v>46</v>
      </c>
      <c r="D2" s="298" t="s">
        <v>45</v>
      </c>
      <c r="E2" s="83"/>
      <c r="F2" s="300" t="s">
        <v>44</v>
      </c>
      <c r="G2" s="302" t="s">
        <v>1</v>
      </c>
      <c r="H2" s="303" t="s">
        <v>65</v>
      </c>
      <c r="I2" s="304"/>
      <c r="J2" s="305"/>
      <c r="K2" s="306" t="s">
        <v>40</v>
      </c>
      <c r="L2" s="310" t="s">
        <v>41</v>
      </c>
      <c r="M2" s="298" t="s">
        <v>43</v>
      </c>
      <c r="N2" s="298" t="s">
        <v>42</v>
      </c>
    </row>
    <row r="3" spans="1:14" s="7" customFormat="1" ht="31.5" customHeight="1">
      <c r="A3" s="294"/>
      <c r="B3" s="312"/>
      <c r="C3" s="311"/>
      <c r="D3" s="298"/>
      <c r="E3" s="83"/>
      <c r="F3" s="300"/>
      <c r="G3" s="300"/>
      <c r="H3" s="37" t="s">
        <v>52</v>
      </c>
      <c r="I3" s="36" t="s">
        <v>53</v>
      </c>
      <c r="J3" s="36" t="s">
        <v>54</v>
      </c>
      <c r="K3" s="313"/>
      <c r="L3" s="313"/>
      <c r="M3" s="298"/>
      <c r="N3" s="298"/>
    </row>
    <row r="4" spans="1:14" s="16" customFormat="1" ht="18.75" customHeight="1">
      <c r="A4" s="19">
        <v>1</v>
      </c>
      <c r="B4" s="76" t="s">
        <v>590</v>
      </c>
      <c r="C4" s="133">
        <v>15050434</v>
      </c>
      <c r="D4" s="134" t="s">
        <v>211</v>
      </c>
      <c r="E4" s="104" t="str">
        <f aca="true" t="shared" si="0" ref="E4:E13">IF(ISERROR(FIND(" ",TRIM(D4),1)),"",RIGHT(TRIM(D4),LEN(TRIM(D4))-FIND("#",SUBSTITUTE(TRIM(D4)," ","#",LEN(TRIM(D4))-LEN(SUBSTITUTE(TRIM(D4)," ",""))))))</f>
        <v>Ánh</v>
      </c>
      <c r="F4" s="149">
        <v>35709</v>
      </c>
      <c r="G4" s="135" t="s">
        <v>14</v>
      </c>
      <c r="H4" s="136">
        <v>8.3</v>
      </c>
      <c r="I4" s="173">
        <v>6.5</v>
      </c>
      <c r="J4" s="136">
        <v>7.9</v>
      </c>
      <c r="K4" s="136">
        <f aca="true" t="shared" si="1" ref="K4:K13">(H4*3+I4*2+J4*3)/8</f>
        <v>7.700000000000001</v>
      </c>
      <c r="L4" s="137" t="s">
        <v>657</v>
      </c>
      <c r="M4" s="61"/>
      <c r="N4" s="20"/>
    </row>
    <row r="5" spans="1:14" s="16" customFormat="1" ht="18.75" customHeight="1">
      <c r="A5" s="21">
        <v>2</v>
      </c>
      <c r="B5" s="77" t="s">
        <v>591</v>
      </c>
      <c r="C5" s="86">
        <v>15050402</v>
      </c>
      <c r="D5" s="87" t="s">
        <v>31</v>
      </c>
      <c r="E5" s="104" t="str">
        <f t="shared" si="0"/>
        <v>Đức</v>
      </c>
      <c r="F5" s="89">
        <v>35493</v>
      </c>
      <c r="G5" s="88" t="s">
        <v>5</v>
      </c>
      <c r="H5" s="100">
        <v>7.4</v>
      </c>
      <c r="I5" s="174">
        <v>6.5</v>
      </c>
      <c r="J5" s="100">
        <v>7</v>
      </c>
      <c r="K5" s="100">
        <f t="shared" si="1"/>
        <v>7.025</v>
      </c>
      <c r="L5" s="140" t="s">
        <v>657</v>
      </c>
      <c r="M5" s="23"/>
      <c r="N5" s="22"/>
    </row>
    <row r="6" spans="1:14" s="16" customFormat="1" ht="18.75" customHeight="1">
      <c r="A6" s="21">
        <v>3</v>
      </c>
      <c r="B6" s="77" t="s">
        <v>592</v>
      </c>
      <c r="C6" s="86">
        <v>15050416</v>
      </c>
      <c r="D6" s="87" t="s">
        <v>212</v>
      </c>
      <c r="E6" s="104" t="str">
        <f t="shared" si="0"/>
        <v>Dũng</v>
      </c>
      <c r="F6" s="86" t="s">
        <v>213</v>
      </c>
      <c r="G6" s="88" t="s">
        <v>23</v>
      </c>
      <c r="H6" s="100">
        <v>5.4</v>
      </c>
      <c r="I6" s="174">
        <v>5.9</v>
      </c>
      <c r="J6" s="100">
        <v>6.6</v>
      </c>
      <c r="K6" s="100">
        <f t="shared" si="1"/>
        <v>5.975</v>
      </c>
      <c r="L6" s="140" t="s">
        <v>64</v>
      </c>
      <c r="M6" s="23"/>
      <c r="N6" s="22"/>
    </row>
    <row r="7" spans="1:14" s="16" customFormat="1" ht="18.75" customHeight="1">
      <c r="A7" s="21">
        <v>4</v>
      </c>
      <c r="B7" s="77" t="s">
        <v>593</v>
      </c>
      <c r="C7" s="86">
        <v>15050033</v>
      </c>
      <c r="D7" s="87" t="s">
        <v>204</v>
      </c>
      <c r="E7" s="104" t="str">
        <f t="shared" si="0"/>
        <v>Hà</v>
      </c>
      <c r="F7" s="86" t="s">
        <v>205</v>
      </c>
      <c r="G7" s="88" t="s">
        <v>6</v>
      </c>
      <c r="H7" s="100">
        <v>8</v>
      </c>
      <c r="I7" s="174">
        <v>8</v>
      </c>
      <c r="J7" s="100">
        <v>9</v>
      </c>
      <c r="K7" s="100">
        <f t="shared" si="1"/>
        <v>8.375</v>
      </c>
      <c r="L7" s="140" t="s">
        <v>658</v>
      </c>
      <c r="M7" s="23"/>
      <c r="N7" s="22"/>
    </row>
    <row r="8" spans="1:14" s="16" customFormat="1" ht="18.75" customHeight="1">
      <c r="A8" s="21">
        <v>5</v>
      </c>
      <c r="B8" s="77" t="s">
        <v>594</v>
      </c>
      <c r="C8" s="86">
        <v>15050407</v>
      </c>
      <c r="D8" s="87" t="s">
        <v>206</v>
      </c>
      <c r="E8" s="104" t="str">
        <f t="shared" si="0"/>
        <v>Linh</v>
      </c>
      <c r="F8" s="86" t="s">
        <v>207</v>
      </c>
      <c r="G8" s="88" t="s">
        <v>10</v>
      </c>
      <c r="H8" s="100">
        <v>7.8</v>
      </c>
      <c r="I8" s="174">
        <v>6.5</v>
      </c>
      <c r="J8" s="100">
        <v>6.9</v>
      </c>
      <c r="K8" s="100">
        <f t="shared" si="1"/>
        <v>7.1375</v>
      </c>
      <c r="L8" s="140" t="s">
        <v>657</v>
      </c>
      <c r="M8" s="23"/>
      <c r="N8" s="22"/>
    </row>
    <row r="9" spans="1:14" s="16" customFormat="1" ht="18.75" customHeight="1">
      <c r="A9" s="21">
        <v>6</v>
      </c>
      <c r="B9" s="77" t="s">
        <v>595</v>
      </c>
      <c r="C9" s="86">
        <v>15050311</v>
      </c>
      <c r="D9" s="87" t="s">
        <v>208</v>
      </c>
      <c r="E9" s="104" t="str">
        <f t="shared" si="0"/>
        <v>Linh</v>
      </c>
      <c r="F9" s="89">
        <v>35493</v>
      </c>
      <c r="G9" s="88" t="s">
        <v>5</v>
      </c>
      <c r="H9" s="100">
        <v>8</v>
      </c>
      <c r="I9" s="174">
        <v>6.5</v>
      </c>
      <c r="J9" s="100">
        <v>7.1</v>
      </c>
      <c r="K9" s="100">
        <f t="shared" si="1"/>
        <v>7.2875</v>
      </c>
      <c r="L9" s="140" t="s">
        <v>657</v>
      </c>
      <c r="M9" s="23"/>
      <c r="N9" s="22"/>
    </row>
    <row r="10" spans="1:14" s="16" customFormat="1" ht="18.75" customHeight="1">
      <c r="A10" s="21">
        <v>7</v>
      </c>
      <c r="B10" s="77" t="s">
        <v>596</v>
      </c>
      <c r="C10" s="86">
        <v>15050435</v>
      </c>
      <c r="D10" s="87" t="s">
        <v>214</v>
      </c>
      <c r="E10" s="104" t="str">
        <f t="shared" si="0"/>
        <v>Nhi</v>
      </c>
      <c r="F10" s="90">
        <v>35774</v>
      </c>
      <c r="G10" s="88" t="s">
        <v>6</v>
      </c>
      <c r="H10" s="100">
        <v>8</v>
      </c>
      <c r="I10" s="174">
        <v>7.1</v>
      </c>
      <c r="J10" s="100">
        <v>8.2</v>
      </c>
      <c r="K10" s="100">
        <f t="shared" si="1"/>
        <v>7.85</v>
      </c>
      <c r="L10" s="140" t="s">
        <v>657</v>
      </c>
      <c r="M10" s="23"/>
      <c r="N10" s="22"/>
    </row>
    <row r="11" spans="1:14" s="16" customFormat="1" ht="18.75" customHeight="1">
      <c r="A11" s="21">
        <v>8</v>
      </c>
      <c r="B11" s="77" t="s">
        <v>597</v>
      </c>
      <c r="C11" s="105">
        <v>15050460</v>
      </c>
      <c r="D11" s="106" t="s">
        <v>215</v>
      </c>
      <c r="E11" s="107" t="str">
        <f t="shared" si="0"/>
        <v>Quyền</v>
      </c>
      <c r="F11" s="105" t="s">
        <v>216</v>
      </c>
      <c r="G11" s="108" t="s">
        <v>6</v>
      </c>
      <c r="H11" s="100">
        <v>5</v>
      </c>
      <c r="I11" s="174">
        <v>6.199999999999999</v>
      </c>
      <c r="J11" s="100">
        <v>7</v>
      </c>
      <c r="K11" s="100">
        <f t="shared" si="1"/>
        <v>6.05</v>
      </c>
      <c r="L11" s="140" t="s">
        <v>64</v>
      </c>
      <c r="M11" s="23"/>
      <c r="N11" s="22"/>
    </row>
    <row r="12" spans="1:14" s="16" customFormat="1" ht="18.75" customHeight="1">
      <c r="A12" s="21">
        <v>9</v>
      </c>
      <c r="B12" s="77" t="s">
        <v>598</v>
      </c>
      <c r="C12" s="86">
        <v>15050446</v>
      </c>
      <c r="D12" s="87" t="s">
        <v>209</v>
      </c>
      <c r="E12" s="104" t="str">
        <f t="shared" si="0"/>
        <v>Thái</v>
      </c>
      <c r="F12" s="89">
        <v>35643</v>
      </c>
      <c r="G12" s="88" t="s">
        <v>24</v>
      </c>
      <c r="H12" s="100">
        <v>8</v>
      </c>
      <c r="I12" s="174">
        <v>6.5</v>
      </c>
      <c r="J12" s="100">
        <v>6.8</v>
      </c>
      <c r="K12" s="100">
        <f t="shared" si="1"/>
        <v>7.175</v>
      </c>
      <c r="L12" s="140" t="s">
        <v>657</v>
      </c>
      <c r="M12" s="23"/>
      <c r="N12" s="22"/>
    </row>
    <row r="13" spans="1:14" s="16" customFormat="1" ht="18.75" customHeight="1">
      <c r="A13" s="141">
        <v>10</v>
      </c>
      <c r="B13" s="142" t="s">
        <v>599</v>
      </c>
      <c r="C13" s="96">
        <v>15050144</v>
      </c>
      <c r="D13" s="97" t="s">
        <v>210</v>
      </c>
      <c r="E13" s="143" t="str">
        <f t="shared" si="0"/>
        <v>Thủy</v>
      </c>
      <c r="F13" s="150">
        <v>35714</v>
      </c>
      <c r="G13" s="99" t="s">
        <v>12</v>
      </c>
      <c r="H13" s="145">
        <v>8.7</v>
      </c>
      <c r="I13" s="175">
        <v>7.1000000000000005</v>
      </c>
      <c r="J13" s="145">
        <v>8.5</v>
      </c>
      <c r="K13" s="145">
        <f t="shared" si="1"/>
        <v>8.225</v>
      </c>
      <c r="L13" s="146" t="s">
        <v>658</v>
      </c>
      <c r="M13" s="147"/>
      <c r="N13" s="148"/>
    </row>
    <row r="17" spans="8:11" ht="18" customHeight="1">
      <c r="H17" s="34"/>
      <c r="I17" s="35"/>
      <c r="J17" s="35"/>
      <c r="K17" s="35"/>
    </row>
  </sheetData>
  <sheetProtection/>
  <mergeCells count="11">
    <mergeCell ref="N2:N3"/>
    <mergeCell ref="M2:M3"/>
    <mergeCell ref="B2:B3"/>
    <mergeCell ref="K2:K3"/>
    <mergeCell ref="L2:L3"/>
    <mergeCell ref="H2:J2"/>
    <mergeCell ref="A2:A3"/>
    <mergeCell ref="C2:C3"/>
    <mergeCell ref="D2:D3"/>
    <mergeCell ref="F2:F3"/>
    <mergeCell ref="G2:G3"/>
  </mergeCells>
  <printOptions/>
  <pageMargins left="0.9" right="0.16" top="0.31" bottom="0.47" header="0.2" footer="0.2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User</cp:lastModifiedBy>
  <cp:lastPrinted>2016-03-29T08:40:50Z</cp:lastPrinted>
  <dcterms:created xsi:type="dcterms:W3CDTF">2016-01-26T07:25:05Z</dcterms:created>
  <dcterms:modified xsi:type="dcterms:W3CDTF">2018-01-29T01:46:29Z</dcterms:modified>
  <cp:category/>
  <cp:version/>
  <cp:contentType/>
  <cp:contentStatus/>
</cp:coreProperties>
</file>